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quino2\Desktop\Calendars\"/>
    </mc:Choice>
  </mc:AlternateContent>
  <xr:revisionPtr revIDLastSave="0" documentId="8_{AAD6C6B3-5461-4E79-8C5C-76DF6D06F5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42" i="1"/>
  <c r="J41" i="1"/>
  <c r="J39" i="1"/>
  <c r="J38" i="1"/>
  <c r="J36" i="1"/>
  <c r="J35" i="1"/>
  <c r="J33" i="1"/>
  <c r="J32" i="1"/>
  <c r="J30" i="1"/>
  <c r="J29" i="1"/>
  <c r="J27" i="1"/>
  <c r="J26" i="1"/>
  <c r="J25" i="1"/>
  <c r="J23" i="1"/>
  <c r="J22" i="1"/>
  <c r="J20" i="1"/>
  <c r="J19" i="1"/>
  <c r="J17" i="1"/>
  <c r="J14" i="1"/>
  <c r="J13" i="1"/>
  <c r="J11" i="1"/>
  <c r="J10" i="1"/>
  <c r="I44" i="1"/>
  <c r="I40" i="1"/>
  <c r="I37" i="1"/>
  <c r="I34" i="1"/>
  <c r="I31" i="1"/>
  <c r="I28" i="1"/>
  <c r="I24" i="1"/>
  <c r="I21" i="1"/>
  <c r="I18" i="1"/>
  <c r="I15" i="1"/>
  <c r="I12" i="1"/>
  <c r="I9" i="1"/>
  <c r="I5" i="1"/>
  <c r="I7" i="1"/>
  <c r="I8" i="1"/>
  <c r="I35" i="1"/>
  <c r="I33" i="1"/>
  <c r="I32" i="1"/>
  <c r="I30" i="1"/>
  <c r="I29" i="1"/>
  <c r="I27" i="1"/>
  <c r="I26" i="1"/>
  <c r="I25" i="1"/>
  <c r="I23" i="1"/>
  <c r="I22" i="1"/>
  <c r="I20" i="1"/>
  <c r="I19" i="1"/>
  <c r="I17" i="1"/>
  <c r="I16" i="1"/>
  <c r="J16" i="1" s="1"/>
  <c r="I14" i="1"/>
  <c r="I13" i="1"/>
  <c r="I10" i="1"/>
  <c r="I11" i="1"/>
  <c r="K10" i="1"/>
  <c r="K13" i="1"/>
  <c r="K14" i="1"/>
  <c r="K16" i="1"/>
  <c r="I36" i="1"/>
  <c r="H36" i="1"/>
  <c r="K43" i="1" l="1"/>
  <c r="H43" i="1"/>
  <c r="I43" i="1" s="1"/>
  <c r="K27" i="1"/>
  <c r="H27" i="1"/>
  <c r="K42" i="1"/>
  <c r="K41" i="1"/>
  <c r="K39" i="1"/>
  <c r="K38" i="1"/>
  <c r="K36" i="1"/>
  <c r="K35" i="1"/>
  <c r="K33" i="1"/>
  <c r="K32" i="1"/>
  <c r="K30" i="1"/>
  <c r="K29" i="1"/>
  <c r="K26" i="1"/>
  <c r="K25" i="1"/>
  <c r="H42" i="1"/>
  <c r="I42" i="1" s="1"/>
  <c r="H41" i="1"/>
  <c r="I41" i="1" s="1"/>
  <c r="H39" i="1"/>
  <c r="I39" i="1" s="1"/>
  <c r="H38" i="1"/>
  <c r="I38" i="1" s="1"/>
  <c r="H35" i="1"/>
  <c r="H33" i="1"/>
  <c r="H32" i="1"/>
  <c r="H30" i="1"/>
  <c r="H29" i="1"/>
  <c r="H26" i="1"/>
  <c r="H25" i="1"/>
  <c r="K23" i="1" l="1"/>
  <c r="K22" i="1"/>
  <c r="K20" i="1"/>
  <c r="K19" i="1"/>
  <c r="K17" i="1"/>
  <c r="K11" i="1"/>
</calcChain>
</file>

<file path=xl/sharedStrings.xml><?xml version="1.0" encoding="utf-8"?>
<sst xmlns="http://schemas.openxmlformats.org/spreadsheetml/2006/main" count="540" uniqueCount="337">
  <si>
    <r>
      <rPr>
        <b/>
        <sz val="5"/>
        <rFont val="Calibri"/>
        <family val="2"/>
      </rPr>
      <t>Pay Cycle</t>
    </r>
  </si>
  <si>
    <t>Local Time Reporting System (TRS)</t>
  </si>
  <si>
    <t>UCPath Freeze Period</t>
  </si>
  <si>
    <t>UCPath Center</t>
  </si>
  <si>
    <r>
      <rPr>
        <b/>
        <sz val="5"/>
        <rFont val="Calibri"/>
        <family val="2"/>
      </rPr>
      <t>Check Date</t>
    </r>
  </si>
  <si>
    <r>
      <rPr>
        <b/>
        <sz val="5"/>
        <rFont val="Calibri"/>
        <family val="2"/>
      </rPr>
      <t>Pay Period Dates</t>
    </r>
  </si>
  <si>
    <t>Pay Confirm       (Up to 4:00 PM)</t>
  </si>
  <si>
    <t>GL Post Confirm (Completion of GL Process for Summary Level Data)</t>
  </si>
  <si>
    <t>GL Post Confirm (Completion of GL Process for Detail Labor Ledger Data)</t>
  </si>
  <si>
    <t>Pay Statements on UCPath Portal (8 AM)</t>
  </si>
  <si>
    <r>
      <rPr>
        <sz val="8"/>
        <rFont val="Calibri"/>
        <family val="2"/>
      </rPr>
      <t>Leave Accrual Available on UCPath
(After 5:00 PM)</t>
    </r>
  </si>
  <si>
    <r>
      <rPr>
        <b/>
        <sz val="5"/>
        <rFont val="Calibri"/>
        <family val="2"/>
      </rPr>
      <t>Begin</t>
    </r>
  </si>
  <si>
    <r>
      <rPr>
        <b/>
        <sz val="5"/>
        <rFont val="Calibri"/>
        <family val="2"/>
      </rPr>
      <t>End</t>
    </r>
  </si>
  <si>
    <t>Run ID Schedule</t>
  </si>
  <si>
    <t>Submit to TRS Employee Deadline (By 11:59 pm)</t>
  </si>
  <si>
    <t>Approval in TRS Supervisor Deadline (By 10 am)</t>
  </si>
  <si>
    <t>DTA Entry Deadline          (By 1 pm)</t>
  </si>
  <si>
    <t>Campus to Payroll Services to Effect Check</t>
  </si>
  <si>
    <t>Begins at 5 PM</t>
  </si>
  <si>
    <t>Ends at 6 AM</t>
  </si>
  <si>
    <t>M0</t>
  </si>
  <si>
    <t>Tue 01-02-24</t>
  </si>
  <si>
    <t>B1</t>
  </si>
  <si>
    <t>Wed 01-03-24*</t>
  </si>
  <si>
    <t>B2</t>
  </si>
  <si>
    <t>Tue 01-16-24*</t>
  </si>
  <si>
    <t>B3</t>
  </si>
  <si>
    <t>Mon 01-29-24</t>
  </si>
  <si>
    <t>Tue 01-30-24</t>
  </si>
  <si>
    <t>Mon 02-12-24</t>
  </si>
  <si>
    <t>Wed 02-28-24</t>
  </si>
  <si>
    <t>Mon 02-26-24</t>
  </si>
  <si>
    <t>Thu 03-11-24</t>
  </si>
  <si>
    <t>Mon 03-25-24</t>
  </si>
  <si>
    <t>Thu 03-28-24</t>
  </si>
  <si>
    <t>Mon 04-08-24</t>
  </si>
  <si>
    <t>Mon 04-22-24</t>
  </si>
  <si>
    <t>Mon 04-29-24</t>
  </si>
  <si>
    <t>Mon 05-06-24</t>
  </si>
  <si>
    <t>Mon 05-20-24</t>
  </si>
  <si>
    <t>Wed 05-29-24</t>
  </si>
  <si>
    <t>Mon 06-03-24</t>
  </si>
  <si>
    <t>Wed 06-18-24</t>
  </si>
  <si>
    <t>Mon 06-17-24</t>
  </si>
  <si>
    <t>Mon 07-01-24</t>
  </si>
  <si>
    <t>Fri 06-28-24</t>
  </si>
  <si>
    <t>Mon 7-15-24</t>
  </si>
  <si>
    <t>Mon 07-29-24</t>
  </si>
  <si>
    <t>Tue 07-30-24</t>
  </si>
  <si>
    <t>Mon 08-12-24</t>
  </si>
  <si>
    <t>Wed 08-28-24</t>
  </si>
  <si>
    <t>Mon 8-26-24</t>
  </si>
  <si>
    <t>Mon 09-09-24</t>
  </si>
  <si>
    <t>Mon 09-23-24</t>
  </si>
  <si>
    <t>Fri 09-27-24</t>
  </si>
  <si>
    <t>Mon 10-07-24</t>
  </si>
  <si>
    <t>Mon 10-21-24</t>
  </si>
  <si>
    <t>Wed 10-30-24</t>
  </si>
  <si>
    <t>Mon 11-04-24</t>
  </si>
  <si>
    <t>Mon 11-18-24</t>
  </si>
  <si>
    <t>Mon 11-25-24</t>
  </si>
  <si>
    <t>Tue 12-03-24*</t>
  </si>
  <si>
    <t>Mon 12-16-24</t>
  </si>
  <si>
    <t>241231M0X</t>
  </si>
  <si>
    <t>12-23-24*</t>
  </si>
  <si>
    <t>Mon 12-30-24</t>
  </si>
  <si>
    <t>Fri 12-27-24</t>
  </si>
  <si>
    <t>Thu 01-02-25*</t>
  </si>
  <si>
    <t>Tue 12-31-24</t>
  </si>
  <si>
    <t>Fri 01-03-25</t>
  </si>
  <si>
    <t>241221B1X</t>
  </si>
  <si>
    <t>Thu 12-26-24</t>
  </si>
  <si>
    <t>* Dates adjusted due to holiday payroll processing</t>
  </si>
  <si>
    <t>Observed Holidays</t>
  </si>
  <si>
    <t>Benefit Holiday</t>
  </si>
  <si>
    <t>Winter Holiday</t>
  </si>
  <si>
    <t>Independence Day</t>
  </si>
  <si>
    <t>Labor Day</t>
  </si>
  <si>
    <t>New Year Holiday</t>
  </si>
  <si>
    <t>Veteran's Day</t>
  </si>
  <si>
    <t>Thanksgiving Day</t>
  </si>
  <si>
    <t>Martin Luther King, Jr. Day</t>
  </si>
  <si>
    <t>Day After Thanksgiving</t>
  </si>
  <si>
    <t>President's Day</t>
  </si>
  <si>
    <t>Tuesday, December 24, 2024</t>
  </si>
  <si>
    <t>Cesar Chavez Day</t>
  </si>
  <si>
    <t>Wednesday, December 25, 2024</t>
  </si>
  <si>
    <t>Memorial Day</t>
  </si>
  <si>
    <t>Tuesday, December 31, 2024</t>
  </si>
  <si>
    <t>Junteenth Holiday</t>
  </si>
  <si>
    <t>Wednesday, January 1, 2025</t>
  </si>
  <si>
    <t>**updated 11/21/23</t>
  </si>
  <si>
    <t>Wed 01-15-25</t>
  </si>
  <si>
    <t>Wed 01-29-25</t>
  </si>
  <si>
    <t>Wed 02-12-25</t>
  </si>
  <si>
    <t>Wed 02-26-25</t>
  </si>
  <si>
    <t>Wed 03-12-25</t>
  </si>
  <si>
    <t>Wed 03-26-25</t>
  </si>
  <si>
    <t>Mon 04-01-25</t>
  </si>
  <si>
    <t>Fri 02-28-2025</t>
  </si>
  <si>
    <t>Wed 04-09-25</t>
  </si>
  <si>
    <t>Wed 04-23-25</t>
  </si>
  <si>
    <t>Wed 05-01-25</t>
  </si>
  <si>
    <t>Wed 05-07-25</t>
  </si>
  <si>
    <t>Wed 05-21-25</t>
  </si>
  <si>
    <t>Fri 05-30-25</t>
  </si>
  <si>
    <t>Wed 06-04-25</t>
  </si>
  <si>
    <t>Mon 07-01-25</t>
  </si>
  <si>
    <t>Wed 07-02-25</t>
  </si>
  <si>
    <t>Wed 07-16-25</t>
  </si>
  <si>
    <t>Wed 7-30-25</t>
  </si>
  <si>
    <t>Thu 08-01-25</t>
  </si>
  <si>
    <t>Wed 8-13-25</t>
  </si>
  <si>
    <t>Wed 08-27-25</t>
  </si>
  <si>
    <t>Fri 08-29-24</t>
  </si>
  <si>
    <t>Wed 9-10-25</t>
  </si>
  <si>
    <t>Wed 09-24-25</t>
  </si>
  <si>
    <t>Fri 10-31-25</t>
  </si>
  <si>
    <t>Wed 10-08-25</t>
  </si>
  <si>
    <t>Wed 10-22-25</t>
  </si>
  <si>
    <t>Wed 11-05-25</t>
  </si>
  <si>
    <t>Wed 11-19-25</t>
  </si>
  <si>
    <t>Mon 12-01-25</t>
  </si>
  <si>
    <t>Wed 10-01-25</t>
  </si>
  <si>
    <t>Wed 12-03-25</t>
  </si>
  <si>
    <t>Wed 12-17-25</t>
  </si>
  <si>
    <t>Fri 01-02-26</t>
  </si>
  <si>
    <t>Monday, January 20, 2025</t>
  </si>
  <si>
    <t>Monday, February 17, 2025</t>
  </si>
  <si>
    <t>Friday, March 28, 2025</t>
  </si>
  <si>
    <t>Monday, May 26, 2025</t>
  </si>
  <si>
    <t>Thursday, June 19, 2025</t>
  </si>
  <si>
    <t>Friday, July 4, 2025</t>
  </si>
  <si>
    <t>Monday, September 1, 2025</t>
  </si>
  <si>
    <t>Tuesday, November 11, 2025</t>
  </si>
  <si>
    <t>Thursday, November 27, 2025</t>
  </si>
  <si>
    <t>Friday, November 28, 2025</t>
  </si>
  <si>
    <t>Wednesday, December 24, 2025</t>
  </si>
  <si>
    <t>Thursday, December 25, 2025</t>
  </si>
  <si>
    <t>Wednesday, December 31, 2025</t>
  </si>
  <si>
    <t>Thursday, January 1, 2026</t>
  </si>
  <si>
    <t>05-05-25</t>
  </si>
  <si>
    <t>04-05-25</t>
  </si>
  <si>
    <t>250104B2X</t>
  </si>
  <si>
    <t>250118B3X</t>
  </si>
  <si>
    <t>250131M0X</t>
  </si>
  <si>
    <t>250201B1X</t>
  </si>
  <si>
    <t>250215B2X</t>
  </si>
  <si>
    <t>250228M0X</t>
  </si>
  <si>
    <t>250301B1X</t>
  </si>
  <si>
    <t>250315B2X</t>
  </si>
  <si>
    <t>250331M0X</t>
  </si>
  <si>
    <t>250329B1X</t>
  </si>
  <si>
    <t>250412B2X</t>
  </si>
  <si>
    <t>250430M0X</t>
  </si>
  <si>
    <t>250426B1X</t>
  </si>
  <si>
    <t>250510B2X</t>
  </si>
  <si>
    <t>250531M0X</t>
  </si>
  <si>
    <t>250524B1X</t>
  </si>
  <si>
    <t>250607B2X</t>
  </si>
  <si>
    <t>250630M0X</t>
  </si>
  <si>
    <t>250621B1X</t>
  </si>
  <si>
    <t>250705B2X</t>
  </si>
  <si>
    <t>250719B3X</t>
  </si>
  <si>
    <t>250731M0X</t>
  </si>
  <si>
    <t>250802B1X</t>
  </si>
  <si>
    <t>250816B2X</t>
  </si>
  <si>
    <t>250831M0X</t>
  </si>
  <si>
    <t>250830B1X</t>
  </si>
  <si>
    <t>250913B2X</t>
  </si>
  <si>
    <t>250930M0X</t>
  </si>
  <si>
    <t>250927B1X</t>
  </si>
  <si>
    <t>251011B2X</t>
  </si>
  <si>
    <t>251031M0X</t>
  </si>
  <si>
    <t>251025B1X</t>
  </si>
  <si>
    <t>251108B2X</t>
  </si>
  <si>
    <t>251130M0X</t>
  </si>
  <si>
    <t>251122B1X</t>
  </si>
  <si>
    <t>251206B2X</t>
  </si>
  <si>
    <t>251220B3X</t>
  </si>
  <si>
    <t>251231M0X</t>
  </si>
  <si>
    <t>Thu 12-19-24</t>
  </si>
  <si>
    <t>Sun 12-22-24 *</t>
  </si>
  <si>
    <t>Tue 01-07-25</t>
  </si>
  <si>
    <t>Tue 01-21-25</t>
  </si>
  <si>
    <t>Thu 01-23-25</t>
  </si>
  <si>
    <t>Tue 02-04-25</t>
  </si>
  <si>
    <t>Tue 02-18-25</t>
  </si>
  <si>
    <t>Thu 02-20-25</t>
  </si>
  <si>
    <t>Tue 03-04-25</t>
  </si>
  <si>
    <t>Tue 03-18-25</t>
  </si>
  <si>
    <t>Mon 03-24-25</t>
  </si>
  <si>
    <t>Tue 04-01-25</t>
  </si>
  <si>
    <t>Tue 04-15-25</t>
  </si>
  <si>
    <t>Tue 04-29-25</t>
  </si>
  <si>
    <t>Tue 05-13-25</t>
  </si>
  <si>
    <t>Tue 05-27-25</t>
  </si>
  <si>
    <t>Tue 06-10-25</t>
  </si>
  <si>
    <t>Mon 06-23-25</t>
  </si>
  <si>
    <t>Tue 06-24-25</t>
  </si>
  <si>
    <t>Tue 07-08-25</t>
  </si>
  <si>
    <t>Tue 07-22-25</t>
  </si>
  <si>
    <t>Thu 07-24-25</t>
  </si>
  <si>
    <t>Tue 08-05-25</t>
  </si>
  <si>
    <t>Tue 08-19-25</t>
  </si>
  <si>
    <t>Thu 08-21-25</t>
  </si>
  <si>
    <t>Tue 09-02-25</t>
  </si>
  <si>
    <t>Tue 09-16-25</t>
  </si>
  <si>
    <t>Tue 09-23-25</t>
  </si>
  <si>
    <t>Tue 09-30-25</t>
  </si>
  <si>
    <t>Tue 10-14-25</t>
  </si>
  <si>
    <t>Thu 10-23-25</t>
  </si>
  <si>
    <t>Tue 10-28-25</t>
  </si>
  <si>
    <t>Mon 11-10-25</t>
  </si>
  <si>
    <t>Thu 11-20-25</t>
  </si>
  <si>
    <t>Mon 11-24-25 *</t>
  </si>
  <si>
    <t>Tue 12-09-25</t>
  </si>
  <si>
    <t>Sun 12-21-25 **</t>
  </si>
  <si>
    <t>Thu 12-18-25 *</t>
  </si>
  <si>
    <t>Thu 06-26-25</t>
  </si>
  <si>
    <t>Fri 06-27-25</t>
  </si>
  <si>
    <t>Fri 07-11-25</t>
  </si>
  <si>
    <t>Fri 07-25-25</t>
  </si>
  <si>
    <t>Tue 07-29-25</t>
  </si>
  <si>
    <t>Fri 08-08-25</t>
  </si>
  <si>
    <t>Fri 08-22-25</t>
  </si>
  <si>
    <t>Tue 08-26-25</t>
  </si>
  <si>
    <t>Fri 09-05-25</t>
  </si>
  <si>
    <t>Fri 09-19-25</t>
  </si>
  <si>
    <t>Fri 09-26-25</t>
  </si>
  <si>
    <t>Fri 10-03-25</t>
  </si>
  <si>
    <t>Fri 10-17-25</t>
  </si>
  <si>
    <t>Fri 11-14-25</t>
  </si>
  <si>
    <t>Tue 11-25-25</t>
  </si>
  <si>
    <t>Fri 12-12-25</t>
  </si>
  <si>
    <t>Tue 12-23-25</t>
  </si>
  <si>
    <t>Thu 12-26-24 *</t>
  </si>
  <si>
    <t>Fri 01-10-25</t>
  </si>
  <si>
    <t>Fri 01-24-25</t>
  </si>
  <si>
    <t>Tue 01-28-25</t>
  </si>
  <si>
    <t>Fri 02-07-25</t>
  </si>
  <si>
    <t>Fri 02-21-25</t>
  </si>
  <si>
    <t>Tue 02-25-25</t>
  </si>
  <si>
    <t>Fri 03-07-25</t>
  </si>
  <si>
    <t>Fri 03-21-25</t>
  </si>
  <si>
    <t>Thu 03-27-25</t>
  </si>
  <si>
    <t>Fri 04-04-25</t>
  </si>
  <si>
    <t>Fri 04-18-25</t>
  </si>
  <si>
    <t>Mon 04-28-25</t>
  </si>
  <si>
    <t>Fri 05-02-25</t>
  </si>
  <si>
    <t>Fri 05-16-25</t>
  </si>
  <si>
    <t>Tue 05-27-25 *</t>
  </si>
  <si>
    <t>Fri 06-13-25</t>
  </si>
  <si>
    <t>Mon 12-23-24</t>
  </si>
  <si>
    <t>Thu 01-09-25</t>
  </si>
  <si>
    <t>Mon 01-27-25</t>
  </si>
  <si>
    <t>Thu 02-06-25</t>
  </si>
  <si>
    <t>Mon 02-24-25</t>
  </si>
  <si>
    <t>Thu 03-06-25</t>
  </si>
  <si>
    <t>Thu 03-20-25</t>
  </si>
  <si>
    <t>Thu 04-03-25</t>
  </si>
  <si>
    <t>Thu 04-17-25</t>
  </si>
  <si>
    <t>Fri 04-25-25</t>
  </si>
  <si>
    <t>Thu 05-01-25</t>
  </si>
  <si>
    <t>Thu 05-15-25</t>
  </si>
  <si>
    <t>Fri 05-23-25</t>
  </si>
  <si>
    <t>Thu 05-29-25</t>
  </si>
  <si>
    <t>Thu 06-12-25</t>
  </si>
  <si>
    <t>Wed 06-25-25</t>
  </si>
  <si>
    <t>Thu 07-10-25</t>
  </si>
  <si>
    <t>Mon 07-28-25</t>
  </si>
  <si>
    <t>Thu 08-07-25</t>
  </si>
  <si>
    <t>Mon 08-25-25</t>
  </si>
  <si>
    <t>Thu 09-04-25</t>
  </si>
  <si>
    <t>Thu 09-18-25</t>
  </si>
  <si>
    <t>Thu 09-25-25</t>
  </si>
  <si>
    <t>Thu 10-02-25</t>
  </si>
  <si>
    <t>Thu 10-16-25</t>
  </si>
  <si>
    <t>Mon 10-27-25</t>
  </si>
  <si>
    <t>Thu 10-30-25</t>
  </si>
  <si>
    <t>Thu 11-13-25</t>
  </si>
  <si>
    <t>Mon 11-24-25</t>
  </si>
  <si>
    <t>Wed 11-26-25 *</t>
  </si>
  <si>
    <t>Thu 12-11-25</t>
  </si>
  <si>
    <t>Mon 12-22-25</t>
  </si>
  <si>
    <t>Fri 12-27-24 *</t>
  </si>
  <si>
    <t>Mon 12-30-24 *</t>
  </si>
  <si>
    <t>Mon 01-13-25 *</t>
  </si>
  <si>
    <t>Mon 02-10-25</t>
  </si>
  <si>
    <t>Mon 03-10-25</t>
  </si>
  <si>
    <t>Mon 03-31-25</t>
  </si>
  <si>
    <t>Mon 04-07-25</t>
  </si>
  <si>
    <t>Mon 04-21-25</t>
  </si>
  <si>
    <t>Mon 05-05-25</t>
  </si>
  <si>
    <t>Mon 05-19-25</t>
  </si>
  <si>
    <t>Wed 05-28-25</t>
  </si>
  <si>
    <t>Mon 06-02-25</t>
  </si>
  <si>
    <t>Mon 06-16-25</t>
  </si>
  <si>
    <t>Mon 06-30-25</t>
  </si>
  <si>
    <t>Mon 07-14-25</t>
  </si>
  <si>
    <t>Wed 07-30-25</t>
  </si>
  <si>
    <t>Mon 08-11-25</t>
  </si>
  <si>
    <t>Mon 09-08-25</t>
  </si>
  <si>
    <t>Mon 09-22-25</t>
  </si>
  <si>
    <t>Mon 09-29-25</t>
  </si>
  <si>
    <t>Mon 10-06-25</t>
  </si>
  <si>
    <t>Mon 10-20-25</t>
  </si>
  <si>
    <t>Wed 10-29-25</t>
  </si>
  <si>
    <t>Mon 11-03-25</t>
  </si>
  <si>
    <t>Mon 11-17-25</t>
  </si>
  <si>
    <t>Wed 11-26-25</t>
  </si>
  <si>
    <t>Mon 12-15-25</t>
  </si>
  <si>
    <t>Fri 12-26-25</t>
  </si>
  <si>
    <t>Mon 01-13-25</t>
  </si>
  <si>
    <t>Sun 03-30-25</t>
  </si>
  <si>
    <t>Sun 06-29-25</t>
  </si>
  <si>
    <t>Sat 11-29-25</t>
  </si>
  <si>
    <t>Sun 12-28-25</t>
  </si>
  <si>
    <t>Wed 12-31-25</t>
  </si>
  <si>
    <t>Tue 07-01-25</t>
  </si>
  <si>
    <t>Fri 08-01-25</t>
  </si>
  <si>
    <t>Fri 08-29-25</t>
  </si>
  <si>
    <t>Fri 01-31-25</t>
  </si>
  <si>
    <t>Fri 02-28-25</t>
  </si>
  <si>
    <t>12-05-25</t>
  </si>
  <si>
    <t xml:space="preserve">Mon 11-24-25 </t>
  </si>
  <si>
    <t xml:space="preserve">Sun 12-21-25 </t>
  </si>
  <si>
    <t xml:space="preserve">Thu 12-18-25 </t>
  </si>
  <si>
    <t xml:space="preserve">Fri 12-26-25 </t>
  </si>
  <si>
    <t xml:space="preserve">Mon 12-01-25 </t>
  </si>
  <si>
    <t xml:space="preserve">Tue 12-02-25 </t>
  </si>
  <si>
    <t xml:space="preserve">Mon 12-29-25 </t>
  </si>
  <si>
    <t xml:space="preserve">Wed 11-26-25 </t>
  </si>
  <si>
    <t>Tue 12-30-25</t>
  </si>
  <si>
    <t>Thu 01-02-25</t>
  </si>
  <si>
    <t>Thu 01-31-25</t>
  </si>
  <si>
    <t xml:space="preserve"> 03-05-25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</si>
</sst>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-dd\-yyyy;@"/>
    <numFmt numFmtId="165" formatCode="mm\-dd\-yy"/>
  </numFmts>
  <fonts count="20" x14ac:knownFonts="1">
    <font>
      <sz val="10"/>
      <color rgb="FF000000"/>
      <name val="Times New Roman"/>
      <charset val="204"/>
    </font>
    <font>
      <b/>
      <sz val="5"/>
      <name val="Calibri"/>
      <family val="2"/>
    </font>
    <font>
      <sz val="10"/>
      <color rgb="FF000000"/>
      <name val="Times New Roman"/>
      <family val="1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color rgb="FF000000"/>
      <name val="Times New Roman"/>
      <family val="1"/>
    </font>
    <font>
      <sz val="8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Calibri"/>
      <family val="2"/>
    </font>
    <font>
      <b/>
      <sz val="10"/>
      <name val="Calibri"/>
      <family val="2"/>
    </font>
    <font>
      <b/>
      <sz val="10"/>
      <color rgb="FF0070C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6.5"/>
      <name val="Calibri"/>
      <family val="2"/>
    </font>
    <font>
      <sz val="6.5"/>
      <color rgb="FF000000"/>
      <name val="Calibri"/>
      <family val="2"/>
    </font>
    <font>
      <sz val="6.5"/>
      <color rgb="FF000000"/>
      <name val="Calibri"/>
      <family val="2"/>
      <scheme val="minor"/>
    </font>
    <font>
      <sz val="6.5"/>
      <color rgb="FF000000"/>
      <name val="Times New Roman"/>
      <family val="1"/>
    </font>
    <font>
      <b/>
      <sz val="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0"/>
      </patternFill>
    </fill>
    <fill>
      <patternFill patternType="solid">
        <fgColor rgb="FF8DB4E1"/>
      </patternFill>
    </fill>
    <fill>
      <patternFill patternType="solid">
        <fgColor rgb="FFB7DEE8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83C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BD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 applyAlignment="1">
      <alignment horizontal="left" vertical="top"/>
    </xf>
    <xf numFmtId="0" fontId="0" fillId="3" borderId="2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left" wrapText="1"/>
    </xf>
    <xf numFmtId="0" fontId="4" fillId="5" borderId="3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top" shrinkToFit="1"/>
    </xf>
    <xf numFmtId="0" fontId="6" fillId="4" borderId="16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164" fontId="4" fillId="4" borderId="16" xfId="0" applyNumberFormat="1" applyFont="1" applyFill="1" applyBorder="1" applyAlignment="1">
      <alignment horizontal="center" vertical="top" shrinkToFit="1"/>
    </xf>
    <xf numFmtId="0" fontId="6" fillId="4" borderId="24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164" fontId="4" fillId="0" borderId="24" xfId="0" applyNumberFormat="1" applyFont="1" applyBorder="1" applyAlignment="1">
      <alignment horizontal="center" vertical="top" shrinkToFit="1"/>
    </xf>
    <xf numFmtId="164" fontId="4" fillId="4" borderId="24" xfId="0" applyNumberFormat="1" applyFont="1" applyFill="1" applyBorder="1" applyAlignment="1">
      <alignment horizontal="center" vertical="top" shrinkToFit="1"/>
    </xf>
    <xf numFmtId="164" fontId="4" fillId="4" borderId="28" xfId="0" applyNumberFormat="1" applyFont="1" applyFill="1" applyBorder="1" applyAlignment="1">
      <alignment horizontal="center" vertical="top" shrinkToFit="1"/>
    </xf>
    <xf numFmtId="0" fontId="6" fillId="4" borderId="28" xfId="0" applyFont="1" applyFill="1" applyBorder="1" applyAlignment="1">
      <alignment horizontal="center" vertical="top" wrapText="1"/>
    </xf>
    <xf numFmtId="0" fontId="6" fillId="4" borderId="31" xfId="0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center" wrapText="1"/>
    </xf>
    <xf numFmtId="164" fontId="4" fillId="0" borderId="16" xfId="0" applyNumberFormat="1" applyFont="1" applyBorder="1" applyAlignment="1">
      <alignment horizontal="center" vertical="top" shrinkToFit="1"/>
    </xf>
    <xf numFmtId="0" fontId="6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3" fillId="5" borderId="12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12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left" vertical="center" wrapText="1" indent="1"/>
    </xf>
    <xf numFmtId="0" fontId="3" fillId="8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7" fillId="5" borderId="38" xfId="0" applyFont="1" applyFill="1" applyBorder="1" applyAlignment="1">
      <alignment wrapText="1"/>
    </xf>
    <xf numFmtId="0" fontId="4" fillId="5" borderId="34" xfId="0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 wrapText="1"/>
    </xf>
    <xf numFmtId="165" fontId="6" fillId="4" borderId="22" xfId="0" quotePrefix="1" applyNumberFormat="1" applyFont="1" applyFill="1" applyBorder="1" applyAlignment="1">
      <alignment horizontal="center" vertical="top" wrapText="1"/>
    </xf>
    <xf numFmtId="165" fontId="6" fillId="0" borderId="1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6" borderId="32" xfId="0" applyFill="1" applyBorder="1" applyAlignment="1">
      <alignment horizontal="center" wrapText="1"/>
    </xf>
    <xf numFmtId="0" fontId="0" fillId="6" borderId="0" xfId="0" applyFill="1" applyAlignment="1">
      <alignment horizontal="center" vertical="top"/>
    </xf>
    <xf numFmtId="165" fontId="6" fillId="6" borderId="9" xfId="0" quotePrefix="1" applyNumberFormat="1" applyFont="1" applyFill="1" applyBorder="1" applyAlignment="1">
      <alignment horizontal="center" vertical="top" wrapText="1"/>
    </xf>
    <xf numFmtId="165" fontId="6" fillId="6" borderId="10" xfId="0" quotePrefix="1" applyNumberFormat="1" applyFont="1" applyFill="1" applyBorder="1" applyAlignment="1">
      <alignment horizontal="center" vertical="top" wrapText="1"/>
    </xf>
    <xf numFmtId="165" fontId="6" fillId="6" borderId="22" xfId="0" applyNumberFormat="1" applyFont="1" applyFill="1" applyBorder="1" applyAlignment="1">
      <alignment horizontal="center" vertical="top" wrapText="1"/>
    </xf>
    <xf numFmtId="165" fontId="6" fillId="6" borderId="22" xfId="0" quotePrefix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164" fontId="12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wrapText="1"/>
    </xf>
    <xf numFmtId="0" fontId="15" fillId="0" borderId="39" xfId="0" applyFont="1" applyBorder="1" applyAlignment="1">
      <alignment horizontal="center" vertical="top" wrapText="1"/>
    </xf>
    <xf numFmtId="0" fontId="15" fillId="0" borderId="39" xfId="0" applyFont="1" applyBorder="1" applyAlignment="1">
      <alignment vertical="top" wrapText="1"/>
    </xf>
    <xf numFmtId="0" fontId="15" fillId="0" borderId="41" xfId="0" applyFont="1" applyBorder="1" applyAlignment="1">
      <alignment horizontal="left" vertical="top" wrapText="1" inden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35" xfId="0" applyFont="1" applyBorder="1" applyAlignment="1">
      <alignment horizontal="left" vertical="top" wrapText="1" indent="1"/>
    </xf>
    <xf numFmtId="0" fontId="18" fillId="0" borderId="37" xfId="0" applyFont="1" applyBorder="1" applyAlignment="1">
      <alignment horizontal="center" vertical="top"/>
    </xf>
    <xf numFmtId="0" fontId="16" fillId="0" borderId="37" xfId="0" applyFont="1" applyBorder="1" applyAlignment="1">
      <alignment horizontal="left" vertical="top"/>
    </xf>
    <xf numFmtId="0" fontId="18" fillId="0" borderId="43" xfId="0" applyFont="1" applyBorder="1" applyAlignment="1">
      <alignment horizontal="left" vertical="top"/>
    </xf>
    <xf numFmtId="0" fontId="16" fillId="0" borderId="3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0" xfId="0" quotePrefix="1" applyNumberFormat="1" applyFont="1" applyBorder="1" applyAlignment="1">
      <alignment horizontal="center" vertical="top" wrapText="1"/>
    </xf>
    <xf numFmtId="0" fontId="6" fillId="4" borderId="25" xfId="0" applyFont="1" applyFill="1" applyBorder="1" applyAlignment="1">
      <alignment horizontal="center" vertical="top" wrapText="1"/>
    </xf>
    <xf numFmtId="165" fontId="6" fillId="7" borderId="10" xfId="0" quotePrefix="1" applyNumberFormat="1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top" shrinkToFit="1"/>
    </xf>
    <xf numFmtId="164" fontId="4" fillId="0" borderId="10" xfId="0" applyNumberFormat="1" applyFont="1" applyBorder="1" applyAlignment="1">
      <alignment horizontal="center" vertical="top" shrinkToFit="1"/>
    </xf>
    <xf numFmtId="164" fontId="4" fillId="4" borderId="22" xfId="0" applyNumberFormat="1" applyFont="1" applyFill="1" applyBorder="1" applyAlignment="1">
      <alignment horizontal="center" vertical="top" shrinkToFit="1"/>
    </xf>
    <xf numFmtId="164" fontId="4" fillId="0" borderId="18" xfId="0" applyNumberFormat="1" applyFont="1" applyBorder="1" applyAlignment="1">
      <alignment horizontal="center" vertical="top" shrinkToFit="1"/>
    </xf>
    <xf numFmtId="164" fontId="4" fillId="0" borderId="44" xfId="0" applyNumberFormat="1" applyFont="1" applyBorder="1" applyAlignment="1">
      <alignment horizontal="center" vertical="top" shrinkToFit="1"/>
    </xf>
    <xf numFmtId="164" fontId="4" fillId="0" borderId="45" xfId="0" applyNumberFormat="1" applyFont="1" applyBorder="1" applyAlignment="1">
      <alignment horizontal="center" vertical="top" shrinkToFit="1"/>
    </xf>
    <xf numFmtId="0" fontId="19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top" wrapText="1" indent="2"/>
    </xf>
    <xf numFmtId="0" fontId="0" fillId="2" borderId="34" xfId="0" applyFill="1" applyBorder="1" applyAlignment="1">
      <alignment horizontal="left" wrapText="1"/>
    </xf>
    <xf numFmtId="0" fontId="4" fillId="5" borderId="46" xfId="0" applyFont="1" applyFill="1" applyBorder="1" applyAlignment="1">
      <alignment horizontal="center" vertical="top"/>
    </xf>
    <xf numFmtId="164" fontId="4" fillId="4" borderId="47" xfId="0" applyNumberFormat="1" applyFont="1" applyFill="1" applyBorder="1" applyAlignment="1">
      <alignment horizontal="center" vertical="top" shrinkToFit="1"/>
    </xf>
    <xf numFmtId="164" fontId="4" fillId="0" borderId="48" xfId="0" applyNumberFormat="1" applyFont="1" applyBorder="1" applyAlignment="1">
      <alignment horizontal="center" vertical="top" shrinkToFit="1"/>
    </xf>
    <xf numFmtId="164" fontId="4" fillId="0" borderId="0" xfId="0" applyNumberFormat="1" applyFont="1" applyAlignment="1">
      <alignment horizontal="center" vertical="top" shrinkToFit="1"/>
    </xf>
    <xf numFmtId="164" fontId="4" fillId="4" borderId="49" xfId="0" applyNumberFormat="1" applyFont="1" applyFill="1" applyBorder="1" applyAlignment="1">
      <alignment horizontal="center" vertical="top" shrinkToFit="1"/>
    </xf>
    <xf numFmtId="164" fontId="4" fillId="0" borderId="50" xfId="0" applyNumberFormat="1" applyFont="1" applyBorder="1" applyAlignment="1">
      <alignment horizontal="center" vertical="top" shrinkToFit="1"/>
    </xf>
    <xf numFmtId="164" fontId="4" fillId="0" borderId="51" xfId="0" applyNumberFormat="1" applyFont="1" applyBorder="1" applyAlignment="1">
      <alignment horizontal="center" vertical="top" shrinkToFit="1"/>
    </xf>
    <xf numFmtId="164" fontId="4" fillId="0" borderId="52" xfId="0" applyNumberFormat="1" applyFont="1" applyBorder="1" applyAlignment="1">
      <alignment horizontal="center" vertical="top" shrinkToFit="1"/>
    </xf>
    <xf numFmtId="164" fontId="4" fillId="0" borderId="54" xfId="0" applyNumberFormat="1" applyFont="1" applyBorder="1" applyAlignment="1">
      <alignment horizontal="center" vertical="top" shrinkToFit="1"/>
    </xf>
    <xf numFmtId="164" fontId="4" fillId="0" borderId="55" xfId="0" applyNumberFormat="1" applyFont="1" applyBorder="1" applyAlignment="1">
      <alignment horizontal="center" vertical="top" shrinkToFit="1"/>
    </xf>
    <xf numFmtId="164" fontId="4" fillId="0" borderId="56" xfId="0" applyNumberFormat="1" applyFont="1" applyBorder="1" applyAlignment="1">
      <alignment horizontal="center" vertical="top" shrinkToFit="1"/>
    </xf>
    <xf numFmtId="165" fontId="6" fillId="4" borderId="57" xfId="0" quotePrefix="1" applyNumberFormat="1" applyFont="1" applyFill="1" applyBorder="1" applyAlignment="1">
      <alignment horizontal="center" vertical="top" wrapText="1"/>
    </xf>
    <xf numFmtId="165" fontId="6" fillId="7" borderId="58" xfId="0" quotePrefix="1" applyNumberFormat="1" applyFont="1" applyFill="1" applyBorder="1" applyAlignment="1">
      <alignment horizontal="center" vertical="top" wrapText="1"/>
    </xf>
    <xf numFmtId="165" fontId="6" fillId="0" borderId="62" xfId="0" applyNumberFormat="1" applyFont="1" applyBorder="1" applyAlignment="1">
      <alignment horizontal="center" vertical="top" wrapText="1"/>
    </xf>
    <xf numFmtId="165" fontId="6" fillId="4" borderId="59" xfId="0" quotePrefix="1" applyNumberFormat="1" applyFont="1" applyFill="1" applyBorder="1" applyAlignment="1">
      <alignment horizontal="center" vertical="top" wrapText="1"/>
    </xf>
    <xf numFmtId="165" fontId="6" fillId="0" borderId="58" xfId="0" applyNumberFormat="1" applyFont="1" applyBorder="1" applyAlignment="1">
      <alignment horizontal="center" vertical="top" wrapText="1"/>
    </xf>
    <xf numFmtId="164" fontId="4" fillId="4" borderId="64" xfId="0" applyNumberFormat="1" applyFont="1" applyFill="1" applyBorder="1" applyAlignment="1">
      <alignment horizontal="center" vertical="top" shrinkToFit="1"/>
    </xf>
    <xf numFmtId="164" fontId="4" fillId="4" borderId="65" xfId="0" applyNumberFormat="1" applyFont="1" applyFill="1" applyBorder="1" applyAlignment="1">
      <alignment horizontal="center" vertical="top" shrinkToFit="1"/>
    </xf>
    <xf numFmtId="164" fontId="4" fillId="0" borderId="53" xfId="0" applyNumberFormat="1" applyFont="1" applyBorder="1" applyAlignment="1">
      <alignment horizontal="center" vertical="top" shrinkToFit="1"/>
    </xf>
    <xf numFmtId="0" fontId="6" fillId="7" borderId="20" xfId="0" applyFont="1" applyFill="1" applyBorder="1" applyAlignment="1">
      <alignment horizontal="center" vertical="top" wrapText="1"/>
    </xf>
    <xf numFmtId="164" fontId="4" fillId="7" borderId="24" xfId="0" applyNumberFormat="1" applyFont="1" applyFill="1" applyBorder="1" applyAlignment="1">
      <alignment horizontal="center" vertical="top" shrinkToFit="1"/>
    </xf>
    <xf numFmtId="164" fontId="4" fillId="7" borderId="53" xfId="0" applyNumberFormat="1" applyFont="1" applyFill="1" applyBorder="1" applyAlignment="1">
      <alignment horizontal="center" vertical="top" shrinkToFit="1"/>
    </xf>
    <xf numFmtId="165" fontId="6" fillId="7" borderId="22" xfId="0" quotePrefix="1" applyNumberFormat="1" applyFont="1" applyFill="1" applyBorder="1" applyAlignment="1">
      <alignment horizontal="center" vertical="top" wrapText="1"/>
    </xf>
    <xf numFmtId="0" fontId="6" fillId="7" borderId="24" xfId="0" applyFont="1" applyFill="1" applyBorder="1" applyAlignment="1">
      <alignment horizontal="center" vertical="top" wrapText="1"/>
    </xf>
    <xf numFmtId="0" fontId="6" fillId="7" borderId="23" xfId="0" applyFont="1" applyFill="1" applyBorder="1" applyAlignment="1">
      <alignment horizontal="center" vertical="top" wrapText="1"/>
    </xf>
    <xf numFmtId="165" fontId="6" fillId="4" borderId="49" xfId="0" quotePrefix="1" applyNumberFormat="1" applyFont="1" applyFill="1" applyBorder="1" applyAlignment="1">
      <alignment horizontal="center" vertical="top" wrapText="1"/>
    </xf>
    <xf numFmtId="165" fontId="6" fillId="0" borderId="58" xfId="0" quotePrefix="1" applyNumberFormat="1" applyFont="1" applyBorder="1" applyAlignment="1">
      <alignment horizontal="center" vertical="top" wrapText="1"/>
    </xf>
    <xf numFmtId="165" fontId="6" fillId="4" borderId="61" xfId="0" quotePrefix="1" applyNumberFormat="1" applyFont="1" applyFill="1" applyBorder="1" applyAlignment="1">
      <alignment horizontal="center" vertical="top" wrapText="1"/>
    </xf>
    <xf numFmtId="165" fontId="6" fillId="4" borderId="62" xfId="0" quotePrefix="1" applyNumberFormat="1" applyFont="1" applyFill="1" applyBorder="1" applyAlignment="1">
      <alignment horizontal="center" vertical="top" wrapText="1"/>
    </xf>
    <xf numFmtId="165" fontId="6" fillId="4" borderId="63" xfId="0" quotePrefix="1" applyNumberFormat="1" applyFont="1" applyFill="1" applyBorder="1" applyAlignment="1">
      <alignment horizontal="center" vertical="top" wrapText="1"/>
    </xf>
    <xf numFmtId="165" fontId="6" fillId="4" borderId="60" xfId="0" quotePrefix="1" applyNumberFormat="1" applyFont="1" applyFill="1" applyBorder="1" applyAlignment="1">
      <alignment horizontal="center" vertical="top" wrapText="1"/>
    </xf>
    <xf numFmtId="165" fontId="6" fillId="10" borderId="18" xfId="0" applyNumberFormat="1" applyFont="1" applyFill="1" applyBorder="1" applyAlignment="1">
      <alignment horizontal="center" vertical="top" wrapText="1"/>
    </xf>
    <xf numFmtId="165" fontId="6" fillId="10" borderId="10" xfId="0" quotePrefix="1" applyNumberFormat="1" applyFont="1" applyFill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top" shrinkToFi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164" fontId="4" fillId="0" borderId="26" xfId="0" applyNumberFormat="1" applyFont="1" applyBorder="1" applyAlignment="1">
      <alignment horizontal="center" vertical="top" shrinkToFit="1"/>
    </xf>
    <xf numFmtId="164" fontId="4" fillId="0" borderId="22" xfId="0" applyNumberFormat="1" applyFont="1" applyBorder="1" applyAlignment="1">
      <alignment horizontal="center" vertical="top" shrinkToFit="1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164" fontId="4" fillId="0" borderId="29" xfId="0" applyNumberFormat="1" applyFont="1" applyBorder="1" applyAlignment="1">
      <alignment horizontal="center" vertical="top" shrinkToFit="1"/>
    </xf>
    <xf numFmtId="164" fontId="4" fillId="0" borderId="30" xfId="0" applyNumberFormat="1" applyFont="1" applyBorder="1" applyAlignment="1">
      <alignment horizontal="center" vertical="top" shrinkToFi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top" wrapText="1"/>
    </xf>
    <xf numFmtId="0" fontId="6" fillId="7" borderId="22" xfId="0" applyFont="1" applyFill="1" applyBorder="1" applyAlignment="1">
      <alignment horizontal="center" vertical="top" wrapText="1"/>
    </xf>
    <xf numFmtId="164" fontId="4" fillId="7" borderId="26" xfId="0" applyNumberFormat="1" applyFont="1" applyFill="1" applyBorder="1" applyAlignment="1">
      <alignment horizontal="center" vertical="top" shrinkToFit="1"/>
    </xf>
    <xf numFmtId="164" fontId="4" fillId="7" borderId="22" xfId="0" applyNumberFormat="1" applyFont="1" applyFill="1" applyBorder="1" applyAlignment="1">
      <alignment horizontal="center" vertical="top" shrinkToFit="1"/>
    </xf>
    <xf numFmtId="0" fontId="6" fillId="7" borderId="17" xfId="0" applyFont="1" applyFill="1" applyBorder="1" applyAlignment="1">
      <alignment horizontal="center" vertical="top" wrapText="1"/>
    </xf>
    <xf numFmtId="0" fontId="6" fillId="7" borderId="18" xfId="0" applyFont="1" applyFill="1" applyBorder="1" applyAlignment="1">
      <alignment horizontal="center" vertical="top" wrapText="1"/>
    </xf>
    <xf numFmtId="0" fontId="6" fillId="4" borderId="26" xfId="0" applyFont="1" applyFill="1" applyBorder="1" applyAlignment="1">
      <alignment horizontal="center" vertical="top" wrapText="1"/>
    </xf>
    <xf numFmtId="0" fontId="6" fillId="4" borderId="22" xfId="0" applyFont="1" applyFill="1" applyBorder="1" applyAlignment="1">
      <alignment horizontal="center" vertical="top" wrapText="1"/>
    </xf>
    <xf numFmtId="164" fontId="4" fillId="4" borderId="26" xfId="0" applyNumberFormat="1" applyFont="1" applyFill="1" applyBorder="1" applyAlignment="1">
      <alignment horizontal="center" vertical="top" shrinkToFit="1"/>
    </xf>
    <xf numFmtId="164" fontId="4" fillId="4" borderId="22" xfId="0" applyNumberFormat="1" applyFont="1" applyFill="1" applyBorder="1" applyAlignment="1">
      <alignment horizontal="center" vertical="top" shrinkToFit="1"/>
    </xf>
    <xf numFmtId="14" fontId="6" fillId="0" borderId="26" xfId="0" applyNumberFormat="1" applyFont="1" applyBorder="1" applyAlignment="1">
      <alignment horizontal="center" vertical="top" wrapText="1"/>
    </xf>
    <xf numFmtId="14" fontId="6" fillId="0" borderId="22" xfId="0" applyNumberFormat="1" applyFont="1" applyBorder="1" applyAlignment="1">
      <alignment horizontal="center" vertical="top" wrapText="1"/>
    </xf>
    <xf numFmtId="0" fontId="6" fillId="4" borderId="29" xfId="0" applyFont="1" applyFill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top" wrapText="1"/>
    </xf>
    <xf numFmtId="164" fontId="4" fillId="4" borderId="29" xfId="0" applyNumberFormat="1" applyFont="1" applyFill="1" applyBorder="1" applyAlignment="1">
      <alignment horizontal="center" vertical="top" shrinkToFit="1"/>
    </xf>
    <xf numFmtId="164" fontId="4" fillId="4" borderId="30" xfId="0" applyNumberFormat="1" applyFont="1" applyFill="1" applyBorder="1" applyAlignment="1">
      <alignment horizontal="center" vertical="top" shrinkToFi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shrinkToFit="1"/>
    </xf>
    <xf numFmtId="164" fontId="4" fillId="0" borderId="18" xfId="0" applyNumberFormat="1" applyFont="1" applyBorder="1" applyAlignment="1">
      <alignment horizontal="center" vertical="top" shrinkToFit="1"/>
    </xf>
    <xf numFmtId="0" fontId="6" fillId="0" borderId="2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shrinkToFit="1"/>
    </xf>
    <xf numFmtId="164" fontId="4" fillId="0" borderId="10" xfId="0" applyNumberFormat="1" applyFont="1" applyBorder="1" applyAlignment="1">
      <alignment horizontal="center" vertical="top" shrinkToFit="1"/>
    </xf>
    <xf numFmtId="164" fontId="4" fillId="4" borderId="17" xfId="0" applyNumberFormat="1" applyFont="1" applyFill="1" applyBorder="1" applyAlignment="1">
      <alignment horizontal="center" vertical="top" shrinkToFit="1"/>
    </xf>
    <xf numFmtId="164" fontId="4" fillId="4" borderId="18" xfId="0" applyNumberFormat="1" applyFont="1" applyFill="1" applyBorder="1" applyAlignment="1">
      <alignment horizontal="center" vertical="top" shrinkToFi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164" fontId="4" fillId="4" borderId="8" xfId="0" applyNumberFormat="1" applyFont="1" applyFill="1" applyBorder="1" applyAlignment="1">
      <alignment horizontal="center" vertical="top" shrinkToFit="1"/>
    </xf>
    <xf numFmtId="164" fontId="4" fillId="4" borderId="10" xfId="0" applyNumberFormat="1" applyFont="1" applyFill="1" applyBorder="1" applyAlignment="1">
      <alignment horizontal="center" vertical="top" shrinkToFit="1"/>
    </xf>
    <xf numFmtId="0" fontId="6" fillId="4" borderId="17" xfId="0" applyFont="1" applyFill="1" applyBorder="1" applyAlignment="1">
      <alignment horizontal="center" vertical="top" wrapText="1"/>
    </xf>
    <xf numFmtId="0" fontId="6" fillId="4" borderId="18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9" borderId="5" xfId="0" applyFill="1" applyBorder="1" applyAlignment="1">
      <alignment horizontal="left" wrapText="1"/>
    </xf>
    <xf numFmtId="0" fontId="0" fillId="9" borderId="6" xfId="0" applyFill="1" applyBorder="1" applyAlignment="1">
      <alignment horizontal="left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6" fillId="9" borderId="11" xfId="0" applyFont="1" applyFill="1" applyBorder="1" applyAlignment="1">
      <alignment horizontal="left" vertical="center" wrapText="1" indent="1"/>
    </xf>
    <xf numFmtId="0" fontId="6" fillId="9" borderId="12" xfId="0" applyFont="1" applyFill="1" applyBorder="1" applyAlignment="1">
      <alignment horizontal="left" vertical="center" wrapText="1" indent="1"/>
    </xf>
    <xf numFmtId="0" fontId="6" fillId="9" borderId="13" xfId="0" applyFont="1" applyFill="1" applyBorder="1" applyAlignment="1">
      <alignment horizontal="left" vertical="center" wrapText="1" indent="1"/>
    </xf>
    <xf numFmtId="0" fontId="6" fillId="9" borderId="14" xfId="0" applyFont="1" applyFill="1" applyBorder="1" applyAlignment="1">
      <alignment horizontal="left" vertical="center" wrapText="1" indent="1"/>
    </xf>
    <xf numFmtId="0" fontId="6" fillId="9" borderId="3" xfId="0" applyFont="1" applyFill="1" applyBorder="1" applyAlignment="1">
      <alignment horizontal="center" vertical="top" wrapText="1"/>
    </xf>
    <xf numFmtId="0" fontId="6" fillId="9" borderId="4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center" vertical="top" wrapText="1"/>
    </xf>
    <xf numFmtId="0" fontId="5" fillId="9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wrapText="1"/>
    </xf>
    <xf numFmtId="0" fontId="7" fillId="5" borderId="41" xfId="0" applyFont="1" applyFill="1" applyBorder="1" applyAlignment="1">
      <alignment horizontal="center" wrapText="1"/>
    </xf>
    <xf numFmtId="0" fontId="7" fillId="5" borderId="42" xfId="0" applyFont="1" applyFill="1" applyBorder="1" applyAlignment="1">
      <alignment horizontal="center" wrapText="1"/>
    </xf>
    <xf numFmtId="0" fontId="7" fillId="5" borderId="43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0" fontId="7" fillId="8" borderId="36" xfId="0" applyFont="1" applyFill="1" applyBorder="1" applyAlignment="1">
      <alignment horizontal="center" wrapText="1"/>
    </xf>
    <xf numFmtId="0" fontId="7" fillId="8" borderId="37" xfId="0" applyFont="1" applyFill="1" applyBorder="1" applyAlignment="1">
      <alignment horizontal="center" wrapText="1"/>
    </xf>
    <xf numFmtId="0" fontId="7" fillId="8" borderId="38" xfId="0" applyFont="1" applyFill="1" applyBorder="1" applyAlignment="1">
      <alignment horizont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64" fontId="11" fillId="0" borderId="0" xfId="0" quotePrefix="1" applyNumberFormat="1" applyFont="1" applyAlignment="1">
      <alignment horizontal="center" vertical="top" shrinkToFit="1"/>
    </xf>
    <xf numFmtId="0" fontId="15" fillId="0" borderId="4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top" wrapText="1"/>
    </xf>
    <xf numFmtId="0" fontId="6" fillId="7" borderId="1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165" fontId="6" fillId="6" borderId="18" xfId="0" quotePrefix="1" applyNumberFormat="1" applyFont="1" applyFill="1" applyBorder="1" applyAlignment="1">
      <alignment horizontal="center" vertical="top" wrapText="1"/>
    </xf>
    <xf numFmtId="165" fontId="6" fillId="6" borderId="30" xfId="0" quotePrefix="1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83C3"/>
      <color rgb="FFFFFFB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zoomScale="150" zoomScaleNormal="150" workbookViewId="0">
      <selection activeCell="K29" sqref="K29"/>
    </sheetView>
  </sheetViews>
  <sheetFormatPr defaultColWidth="9" defaultRowHeight="12.75" x14ac:dyDescent="0.2"/>
  <cols>
    <col min="1" max="1" width="4.5" customWidth="1"/>
    <col min="2" max="2" width="3.5" customWidth="1"/>
    <col min="3" max="3" width="7.83203125" customWidth="1"/>
    <col min="4" max="4" width="2.1640625" customWidth="1"/>
    <col min="5" max="5" width="6.83203125" customWidth="1"/>
    <col min="6" max="7" width="9.5" customWidth="1"/>
    <col min="8" max="8" width="15.5" style="36" customWidth="1"/>
    <col min="9" max="9" width="17.83203125" style="36" customWidth="1"/>
    <col min="10" max="10" width="10.83203125" customWidth="1"/>
    <col min="11" max="11" width="13.33203125" style="36" bestFit="1" customWidth="1"/>
    <col min="12" max="12" width="4.5" customWidth="1"/>
    <col min="13" max="13" width="9" customWidth="1"/>
    <col min="14" max="14" width="13.6640625" bestFit="1" customWidth="1"/>
    <col min="15" max="15" width="10.5" customWidth="1"/>
    <col min="16" max="16" width="3.5" customWidth="1"/>
    <col min="17" max="17" width="15.83203125" customWidth="1"/>
    <col min="18" max="18" width="12.83203125" customWidth="1"/>
    <col min="19" max="19" width="15.83203125" customWidth="1"/>
    <col min="20" max="20" width="13.83203125" bestFit="1" customWidth="1"/>
  </cols>
  <sheetData>
    <row r="1" spans="1:21" ht="18" customHeight="1" x14ac:dyDescent="0.2">
      <c r="A1" s="167" t="s">
        <v>0</v>
      </c>
      <c r="B1" s="170"/>
      <c r="C1" s="171"/>
      <c r="D1" s="170"/>
      <c r="E1" s="172"/>
      <c r="F1" s="172"/>
      <c r="G1" s="81"/>
      <c r="H1" s="204" t="s">
        <v>1</v>
      </c>
      <c r="I1" s="205"/>
      <c r="J1" s="4"/>
      <c r="K1" s="37"/>
      <c r="L1" s="208" t="s">
        <v>2</v>
      </c>
      <c r="M1" s="209"/>
      <c r="N1" s="210"/>
      <c r="O1" s="177" t="s">
        <v>3</v>
      </c>
      <c r="P1" s="178"/>
      <c r="Q1" s="178"/>
      <c r="R1" s="178"/>
      <c r="S1" s="178"/>
      <c r="T1" s="179"/>
    </row>
    <row r="2" spans="1:21" ht="13.15" customHeight="1" x14ac:dyDescent="0.2">
      <c r="A2" s="168"/>
      <c r="B2" s="180"/>
      <c r="C2" s="181"/>
      <c r="D2" s="180"/>
      <c r="E2" s="182"/>
      <c r="F2" s="182"/>
      <c r="G2" s="81"/>
      <c r="H2" s="206"/>
      <c r="I2" s="207"/>
      <c r="J2" s="31"/>
      <c r="K2" s="3"/>
      <c r="L2" s="211"/>
      <c r="M2" s="212"/>
      <c r="N2" s="213"/>
      <c r="O2" s="183"/>
      <c r="P2" s="184"/>
      <c r="Q2" s="1"/>
      <c r="R2" s="1"/>
      <c r="S2" s="1"/>
      <c r="T2" s="1"/>
    </row>
    <row r="3" spans="1:21" ht="21" customHeight="1" x14ac:dyDescent="0.2">
      <c r="A3" s="168"/>
      <c r="B3" s="185" t="s">
        <v>4</v>
      </c>
      <c r="C3" s="186"/>
      <c r="D3" s="189" t="s">
        <v>5</v>
      </c>
      <c r="E3" s="190"/>
      <c r="F3" s="191"/>
      <c r="G3" s="80"/>
      <c r="H3" s="82"/>
      <c r="I3" s="32"/>
      <c r="J3" s="5"/>
      <c r="K3" s="38"/>
      <c r="L3" s="26"/>
      <c r="M3" s="27"/>
      <c r="N3" s="28"/>
      <c r="O3" s="192" t="s">
        <v>6</v>
      </c>
      <c r="P3" s="193"/>
      <c r="Q3" s="196" t="s">
        <v>7</v>
      </c>
      <c r="R3" s="196" t="s">
        <v>8</v>
      </c>
      <c r="S3" s="198" t="s">
        <v>9</v>
      </c>
      <c r="T3" s="200" t="s">
        <v>10</v>
      </c>
      <c r="U3" s="43"/>
    </row>
    <row r="4" spans="1:21" ht="43.9" customHeight="1" x14ac:dyDescent="0.2">
      <c r="A4" s="169"/>
      <c r="B4" s="187"/>
      <c r="C4" s="188"/>
      <c r="D4" s="202" t="s">
        <v>11</v>
      </c>
      <c r="E4" s="203"/>
      <c r="F4" s="2" t="s">
        <v>12</v>
      </c>
      <c r="G4" s="79" t="s">
        <v>13</v>
      </c>
      <c r="H4" s="25" t="s">
        <v>14</v>
      </c>
      <c r="I4" s="25" t="s">
        <v>15</v>
      </c>
      <c r="J4" s="25" t="s">
        <v>16</v>
      </c>
      <c r="K4" s="6" t="s">
        <v>17</v>
      </c>
      <c r="L4" s="214" t="s">
        <v>18</v>
      </c>
      <c r="M4" s="215"/>
      <c r="N4" s="29" t="s">
        <v>19</v>
      </c>
      <c r="O4" s="194"/>
      <c r="P4" s="195"/>
      <c r="Q4" s="197"/>
      <c r="R4" s="197"/>
      <c r="S4" s="199"/>
      <c r="T4" s="201"/>
      <c r="U4" s="43"/>
    </row>
    <row r="5" spans="1:21" ht="18" customHeight="1" x14ac:dyDescent="0.2">
      <c r="A5" s="59" t="s">
        <v>20</v>
      </c>
      <c r="B5" s="225" t="s">
        <v>334</v>
      </c>
      <c r="C5" s="226"/>
      <c r="D5" s="173">
        <v>45627</v>
      </c>
      <c r="E5" s="174"/>
      <c r="F5" s="7">
        <v>45657</v>
      </c>
      <c r="G5" s="73" t="s">
        <v>63</v>
      </c>
      <c r="H5" s="63">
        <v>45662</v>
      </c>
      <c r="I5" s="63">
        <f>H5+5</f>
        <v>45667</v>
      </c>
      <c r="J5" s="63" t="s">
        <v>64</v>
      </c>
      <c r="K5" s="39">
        <v>45631</v>
      </c>
      <c r="L5" s="175" t="s">
        <v>181</v>
      </c>
      <c r="M5" s="176" t="s">
        <v>181</v>
      </c>
      <c r="N5" s="8" t="s">
        <v>236</v>
      </c>
      <c r="O5" s="175" t="s">
        <v>253</v>
      </c>
      <c r="P5" s="176" t="s">
        <v>253</v>
      </c>
      <c r="Q5" s="8" t="s">
        <v>285</v>
      </c>
      <c r="R5" s="8" t="s">
        <v>21</v>
      </c>
      <c r="S5" s="8" t="s">
        <v>68</v>
      </c>
      <c r="T5" s="9" t="s">
        <v>69</v>
      </c>
    </row>
    <row r="6" spans="1:21" ht="18" customHeight="1" x14ac:dyDescent="0.2">
      <c r="A6" s="60" t="s">
        <v>22</v>
      </c>
      <c r="B6" s="227" t="s">
        <v>334</v>
      </c>
      <c r="C6" s="228"/>
      <c r="D6" s="163">
        <v>45634</v>
      </c>
      <c r="E6" s="164"/>
      <c r="F6" s="10">
        <v>45647</v>
      </c>
      <c r="G6" s="10" t="s">
        <v>70</v>
      </c>
      <c r="H6" s="61">
        <v>45640</v>
      </c>
      <c r="I6" s="33">
        <v>45642</v>
      </c>
      <c r="J6" s="61">
        <v>45643</v>
      </c>
      <c r="K6" s="40">
        <v>45632</v>
      </c>
      <c r="L6" s="160" t="s">
        <v>182</v>
      </c>
      <c r="M6" s="123" t="s">
        <v>182</v>
      </c>
      <c r="N6" s="11" t="s">
        <v>66</v>
      </c>
      <c r="O6" s="160" t="s">
        <v>71</v>
      </c>
      <c r="P6" s="123" t="s">
        <v>71</v>
      </c>
      <c r="Q6" s="12" t="s">
        <v>286</v>
      </c>
      <c r="R6" s="12" t="s">
        <v>23</v>
      </c>
      <c r="S6" s="12" t="s">
        <v>68</v>
      </c>
      <c r="T6" s="21"/>
    </row>
    <row r="7" spans="1:21" ht="18" customHeight="1" x14ac:dyDescent="0.2">
      <c r="A7" s="60" t="s">
        <v>24</v>
      </c>
      <c r="B7" s="161" t="s">
        <v>92</v>
      </c>
      <c r="C7" s="162"/>
      <c r="D7" s="163">
        <v>45648</v>
      </c>
      <c r="E7" s="164"/>
      <c r="F7" s="10">
        <v>45661</v>
      </c>
      <c r="G7" s="74" t="s">
        <v>143</v>
      </c>
      <c r="H7" s="61">
        <v>45661</v>
      </c>
      <c r="I7" s="33">
        <f>F7+2</f>
        <v>45663</v>
      </c>
      <c r="J7" s="61">
        <f>I7+1</f>
        <v>45664</v>
      </c>
      <c r="K7" s="40">
        <v>45646</v>
      </c>
      <c r="L7" s="160" t="s">
        <v>183</v>
      </c>
      <c r="M7" s="123" t="s">
        <v>183</v>
      </c>
      <c r="N7" s="11" t="s">
        <v>237</v>
      </c>
      <c r="O7" s="160" t="s">
        <v>254</v>
      </c>
      <c r="P7" s="123" t="s">
        <v>254</v>
      </c>
      <c r="Q7" s="12" t="s">
        <v>287</v>
      </c>
      <c r="R7" s="12" t="s">
        <v>25</v>
      </c>
      <c r="S7" s="12" t="s">
        <v>313</v>
      </c>
      <c r="T7" s="11" t="s">
        <v>313</v>
      </c>
    </row>
    <row r="8" spans="1:21" ht="18" customHeight="1" x14ac:dyDescent="0.2">
      <c r="A8" s="60" t="s">
        <v>26</v>
      </c>
      <c r="B8" s="161" t="s">
        <v>93</v>
      </c>
      <c r="C8" s="162"/>
      <c r="D8" s="163">
        <v>45662</v>
      </c>
      <c r="E8" s="164"/>
      <c r="F8" s="10">
        <v>45675</v>
      </c>
      <c r="G8" s="74" t="s">
        <v>144</v>
      </c>
      <c r="H8" s="61">
        <v>45675</v>
      </c>
      <c r="I8" s="33">
        <f>F8+2</f>
        <v>45677</v>
      </c>
      <c r="J8" s="61">
        <f>I8+1</f>
        <v>45678</v>
      </c>
      <c r="K8" s="40">
        <v>45660</v>
      </c>
      <c r="L8" s="160" t="s">
        <v>184</v>
      </c>
      <c r="M8" s="123" t="s">
        <v>184</v>
      </c>
      <c r="N8" s="11" t="s">
        <v>238</v>
      </c>
      <c r="O8" s="160" t="s">
        <v>185</v>
      </c>
      <c r="P8" s="123" t="s">
        <v>185</v>
      </c>
      <c r="Q8" s="12" t="s">
        <v>255</v>
      </c>
      <c r="R8" s="12" t="s">
        <v>27</v>
      </c>
      <c r="S8" s="12" t="s">
        <v>255</v>
      </c>
      <c r="T8" s="11"/>
    </row>
    <row r="9" spans="1:21" ht="18" customHeight="1" x14ac:dyDescent="0.2">
      <c r="A9" s="62" t="s">
        <v>20</v>
      </c>
      <c r="B9" s="144" t="s">
        <v>335</v>
      </c>
      <c r="C9" s="145"/>
      <c r="D9" s="165">
        <v>45658</v>
      </c>
      <c r="E9" s="166"/>
      <c r="F9" s="13">
        <v>45688</v>
      </c>
      <c r="G9" s="83" t="s">
        <v>145</v>
      </c>
      <c r="H9" s="107">
        <v>45693</v>
      </c>
      <c r="I9" s="93">
        <f>H9+5</f>
        <v>45698</v>
      </c>
      <c r="J9" s="94">
        <v>45680</v>
      </c>
      <c r="K9" s="229">
        <v>45660</v>
      </c>
      <c r="L9" s="146" t="s">
        <v>185</v>
      </c>
      <c r="M9" s="147" t="s">
        <v>185</v>
      </c>
      <c r="N9" s="14" t="s">
        <v>239</v>
      </c>
      <c r="O9" s="146" t="s">
        <v>255</v>
      </c>
      <c r="P9" s="147" t="s">
        <v>255</v>
      </c>
      <c r="Q9" s="14" t="s">
        <v>93</v>
      </c>
      <c r="R9" s="14" t="s">
        <v>28</v>
      </c>
      <c r="S9" s="14" t="s">
        <v>93</v>
      </c>
      <c r="T9" s="15" t="s">
        <v>322</v>
      </c>
    </row>
    <row r="10" spans="1:21" ht="18" customHeight="1" x14ac:dyDescent="0.2">
      <c r="A10" s="64" t="s">
        <v>22</v>
      </c>
      <c r="B10" s="122" t="s">
        <v>94</v>
      </c>
      <c r="C10" s="123"/>
      <c r="D10" s="124">
        <v>45676</v>
      </c>
      <c r="E10" s="125"/>
      <c r="F10" s="16">
        <v>45689</v>
      </c>
      <c r="G10" s="84" t="s">
        <v>146</v>
      </c>
      <c r="H10" s="108">
        <v>45689</v>
      </c>
      <c r="I10" s="33">
        <f t="shared" ref="I10" si="0">F10+2</f>
        <v>45691</v>
      </c>
      <c r="J10" s="61">
        <f>I10+1</f>
        <v>45692</v>
      </c>
      <c r="K10" s="41">
        <f>D10-2</f>
        <v>45674</v>
      </c>
      <c r="L10" s="122" t="s">
        <v>186</v>
      </c>
      <c r="M10" s="123" t="s">
        <v>186</v>
      </c>
      <c r="N10" s="12" t="s">
        <v>240</v>
      </c>
      <c r="O10" s="122" t="s">
        <v>256</v>
      </c>
      <c r="P10" s="123" t="s">
        <v>256</v>
      </c>
      <c r="Q10" s="12" t="s">
        <v>288</v>
      </c>
      <c r="R10" s="12" t="s">
        <v>29</v>
      </c>
      <c r="S10" s="12" t="s">
        <v>288</v>
      </c>
      <c r="T10" s="12" t="s">
        <v>288</v>
      </c>
    </row>
    <row r="11" spans="1:21" ht="18" customHeight="1" x14ac:dyDescent="0.2">
      <c r="A11" s="64" t="s">
        <v>24</v>
      </c>
      <c r="B11" s="122" t="s">
        <v>95</v>
      </c>
      <c r="C11" s="123"/>
      <c r="D11" s="124">
        <v>45690</v>
      </c>
      <c r="E11" s="125"/>
      <c r="F11" s="16">
        <v>45703</v>
      </c>
      <c r="G11" s="85" t="s">
        <v>147</v>
      </c>
      <c r="H11" s="108">
        <v>45703</v>
      </c>
      <c r="I11" s="33">
        <f>F11+2</f>
        <v>45705</v>
      </c>
      <c r="J11" s="61">
        <f>I11+1</f>
        <v>45706</v>
      </c>
      <c r="K11" s="41">
        <f>D11-2</f>
        <v>45688</v>
      </c>
      <c r="L11" s="122" t="s">
        <v>187</v>
      </c>
      <c r="M11" s="123" t="s">
        <v>187</v>
      </c>
      <c r="N11" s="12" t="s">
        <v>241</v>
      </c>
      <c r="O11" s="122" t="s">
        <v>188</v>
      </c>
      <c r="P11" s="123" t="s">
        <v>188</v>
      </c>
      <c r="Q11" s="12" t="s">
        <v>257</v>
      </c>
      <c r="R11" s="12" t="s">
        <v>31</v>
      </c>
      <c r="S11" s="12" t="s">
        <v>257</v>
      </c>
      <c r="T11" s="11"/>
    </row>
    <row r="12" spans="1:21" ht="18" customHeight="1" x14ac:dyDescent="0.2">
      <c r="A12" s="65" t="s">
        <v>20</v>
      </c>
      <c r="B12" s="146" t="s">
        <v>99</v>
      </c>
      <c r="C12" s="147"/>
      <c r="D12" s="148">
        <v>45689</v>
      </c>
      <c r="E12" s="149"/>
      <c r="F12" s="17">
        <v>45716</v>
      </c>
      <c r="G12" s="86" t="s">
        <v>148</v>
      </c>
      <c r="H12" s="109">
        <v>45721</v>
      </c>
      <c r="I12" s="63">
        <f>H12+5</f>
        <v>45726</v>
      </c>
      <c r="J12" s="94">
        <v>45708</v>
      </c>
      <c r="K12" s="42">
        <v>45693</v>
      </c>
      <c r="L12" s="146" t="s">
        <v>188</v>
      </c>
      <c r="M12" s="147" t="s">
        <v>188</v>
      </c>
      <c r="N12" s="14" t="s">
        <v>242</v>
      </c>
      <c r="O12" s="146" t="s">
        <v>257</v>
      </c>
      <c r="P12" s="147" t="s">
        <v>257</v>
      </c>
      <c r="Q12" s="14" t="s">
        <v>95</v>
      </c>
      <c r="R12" s="14" t="s">
        <v>30</v>
      </c>
      <c r="S12" s="14" t="s">
        <v>95</v>
      </c>
      <c r="T12" s="15" t="s">
        <v>323</v>
      </c>
    </row>
    <row r="13" spans="1:21" ht="18" customHeight="1" x14ac:dyDescent="0.2">
      <c r="A13" s="64" t="s">
        <v>22</v>
      </c>
      <c r="B13" s="122" t="s">
        <v>96</v>
      </c>
      <c r="C13" s="123"/>
      <c r="D13" s="124">
        <v>45704</v>
      </c>
      <c r="E13" s="125"/>
      <c r="F13" s="16">
        <v>45717</v>
      </c>
      <c r="G13" s="87" t="s">
        <v>149</v>
      </c>
      <c r="H13" s="61">
        <v>45717</v>
      </c>
      <c r="I13" s="33">
        <f>F13+2</f>
        <v>45719</v>
      </c>
      <c r="J13" s="61">
        <f>I13+1</f>
        <v>45720</v>
      </c>
      <c r="K13" s="41">
        <f>D13-2</f>
        <v>45702</v>
      </c>
      <c r="L13" s="122" t="s">
        <v>189</v>
      </c>
      <c r="M13" s="123" t="s">
        <v>189</v>
      </c>
      <c r="N13" s="12" t="s">
        <v>243</v>
      </c>
      <c r="O13" s="122" t="s">
        <v>258</v>
      </c>
      <c r="P13" s="123" t="s">
        <v>258</v>
      </c>
      <c r="Q13" s="12" t="s">
        <v>289</v>
      </c>
      <c r="R13" s="12" t="s">
        <v>32</v>
      </c>
      <c r="S13" s="12" t="s">
        <v>289</v>
      </c>
      <c r="T13" s="12" t="s">
        <v>289</v>
      </c>
    </row>
    <row r="14" spans="1:21" ht="18" customHeight="1" x14ac:dyDescent="0.2">
      <c r="A14" s="64" t="s">
        <v>24</v>
      </c>
      <c r="B14" s="122" t="s">
        <v>97</v>
      </c>
      <c r="C14" s="123"/>
      <c r="D14" s="124">
        <v>45718</v>
      </c>
      <c r="E14" s="125"/>
      <c r="F14" s="16">
        <v>45731</v>
      </c>
      <c r="G14" s="88" t="s">
        <v>150</v>
      </c>
      <c r="H14" s="33">
        <v>45731</v>
      </c>
      <c r="I14" s="33">
        <f>F14+2</f>
        <v>45733</v>
      </c>
      <c r="J14" s="61">
        <f>I14+1</f>
        <v>45734</v>
      </c>
      <c r="K14" s="41">
        <f>D14-2</f>
        <v>45716</v>
      </c>
      <c r="L14" s="122" t="s">
        <v>190</v>
      </c>
      <c r="M14" s="123" t="s">
        <v>190</v>
      </c>
      <c r="N14" s="12" t="s">
        <v>244</v>
      </c>
      <c r="O14" s="122" t="s">
        <v>259</v>
      </c>
      <c r="P14" s="123" t="s">
        <v>259</v>
      </c>
      <c r="Q14" s="12" t="s">
        <v>191</v>
      </c>
      <c r="R14" s="12" t="s">
        <v>33</v>
      </c>
      <c r="S14" s="12" t="s">
        <v>191</v>
      </c>
      <c r="T14" s="11"/>
    </row>
    <row r="15" spans="1:21" ht="18" customHeight="1" x14ac:dyDescent="0.2">
      <c r="A15" s="65" t="s">
        <v>20</v>
      </c>
      <c r="B15" s="146" t="s">
        <v>98</v>
      </c>
      <c r="C15" s="147"/>
      <c r="D15" s="148">
        <v>45717</v>
      </c>
      <c r="E15" s="149"/>
      <c r="F15" s="17">
        <v>45747</v>
      </c>
      <c r="G15" s="86" t="s">
        <v>151</v>
      </c>
      <c r="H15" s="110" t="s">
        <v>142</v>
      </c>
      <c r="I15" s="63">
        <f>H15+5</f>
        <v>45757</v>
      </c>
      <c r="J15" s="63">
        <v>45740</v>
      </c>
      <c r="K15" s="42" t="s">
        <v>336</v>
      </c>
      <c r="L15" s="146" t="s">
        <v>191</v>
      </c>
      <c r="M15" s="147" t="s">
        <v>191</v>
      </c>
      <c r="N15" s="14" t="s">
        <v>245</v>
      </c>
      <c r="O15" s="146" t="s">
        <v>97</v>
      </c>
      <c r="P15" s="147" t="s">
        <v>97</v>
      </c>
      <c r="Q15" s="14" t="s">
        <v>290</v>
      </c>
      <c r="R15" s="14" t="s">
        <v>34</v>
      </c>
      <c r="S15" s="14" t="s">
        <v>314</v>
      </c>
      <c r="T15" s="15" t="s">
        <v>192</v>
      </c>
    </row>
    <row r="16" spans="1:21" ht="18" customHeight="1" x14ac:dyDescent="0.2">
      <c r="A16" s="64" t="s">
        <v>22</v>
      </c>
      <c r="B16" s="122" t="s">
        <v>100</v>
      </c>
      <c r="C16" s="123"/>
      <c r="D16" s="124">
        <v>45732</v>
      </c>
      <c r="E16" s="125"/>
      <c r="F16" s="16">
        <v>45745</v>
      </c>
      <c r="G16" s="85" t="s">
        <v>152</v>
      </c>
      <c r="H16" s="108">
        <v>45380</v>
      </c>
      <c r="I16" s="33">
        <f>F16+2</f>
        <v>45747</v>
      </c>
      <c r="J16" s="61">
        <f>I16+1</f>
        <v>45748</v>
      </c>
      <c r="K16" s="41">
        <f>D16-2</f>
        <v>45730</v>
      </c>
      <c r="L16" s="122" t="s">
        <v>192</v>
      </c>
      <c r="M16" s="123" t="s">
        <v>192</v>
      </c>
      <c r="N16" s="12" t="s">
        <v>246</v>
      </c>
      <c r="O16" s="122" t="s">
        <v>260</v>
      </c>
      <c r="P16" s="123" t="s">
        <v>260</v>
      </c>
      <c r="Q16" s="12" t="s">
        <v>291</v>
      </c>
      <c r="R16" s="12" t="s">
        <v>35</v>
      </c>
      <c r="S16" s="12" t="s">
        <v>291</v>
      </c>
      <c r="T16" s="11" t="s">
        <v>291</v>
      </c>
    </row>
    <row r="17" spans="1:20" ht="18" customHeight="1" x14ac:dyDescent="0.2">
      <c r="A17" s="64" t="s">
        <v>24</v>
      </c>
      <c r="B17" s="122" t="s">
        <v>101</v>
      </c>
      <c r="C17" s="123"/>
      <c r="D17" s="124">
        <v>45746</v>
      </c>
      <c r="E17" s="125"/>
      <c r="F17" s="16">
        <v>45759</v>
      </c>
      <c r="G17" s="89" t="s">
        <v>153</v>
      </c>
      <c r="H17" s="108">
        <v>45759</v>
      </c>
      <c r="I17" s="33">
        <f>F17+2</f>
        <v>45761</v>
      </c>
      <c r="J17" s="61">
        <f>I17+1</f>
        <v>45762</v>
      </c>
      <c r="K17" s="41">
        <f>D17-2</f>
        <v>45744</v>
      </c>
      <c r="L17" s="122" t="s">
        <v>193</v>
      </c>
      <c r="M17" s="123" t="s">
        <v>193</v>
      </c>
      <c r="N17" s="12" t="s">
        <v>247</v>
      </c>
      <c r="O17" s="122" t="s">
        <v>261</v>
      </c>
      <c r="P17" s="123" t="s">
        <v>261</v>
      </c>
      <c r="Q17" s="12" t="s">
        <v>292</v>
      </c>
      <c r="R17" s="12" t="s">
        <v>36</v>
      </c>
      <c r="S17" s="12" t="s">
        <v>292</v>
      </c>
      <c r="T17" s="21"/>
    </row>
    <row r="18" spans="1:20" ht="18" customHeight="1" x14ac:dyDescent="0.2">
      <c r="A18" s="65" t="s">
        <v>20</v>
      </c>
      <c r="B18" s="146" t="s">
        <v>102</v>
      </c>
      <c r="C18" s="147"/>
      <c r="D18" s="148">
        <v>45748</v>
      </c>
      <c r="E18" s="149"/>
      <c r="F18" s="17">
        <v>45777</v>
      </c>
      <c r="G18" s="86" t="s">
        <v>154</v>
      </c>
      <c r="H18" s="111" t="s">
        <v>141</v>
      </c>
      <c r="I18" s="63">
        <f>H18+5</f>
        <v>45787</v>
      </c>
      <c r="J18" s="94">
        <v>45770</v>
      </c>
      <c r="K18" s="42">
        <v>45751</v>
      </c>
      <c r="L18" s="140" t="s">
        <v>101</v>
      </c>
      <c r="M18" s="141" t="s">
        <v>101</v>
      </c>
      <c r="N18" s="14" t="s">
        <v>248</v>
      </c>
      <c r="O18" s="146" t="s">
        <v>262</v>
      </c>
      <c r="P18" s="147" t="s">
        <v>262</v>
      </c>
      <c r="Q18" s="14" t="s">
        <v>194</v>
      </c>
      <c r="R18" s="14" t="s">
        <v>37</v>
      </c>
      <c r="S18" s="14" t="s">
        <v>194</v>
      </c>
      <c r="T18" s="15" t="s">
        <v>263</v>
      </c>
    </row>
    <row r="19" spans="1:20" ht="18" customHeight="1" x14ac:dyDescent="0.2">
      <c r="A19" s="64" t="s">
        <v>22</v>
      </c>
      <c r="B19" s="122" t="s">
        <v>103</v>
      </c>
      <c r="C19" s="123"/>
      <c r="D19" s="124">
        <v>45760</v>
      </c>
      <c r="E19" s="125"/>
      <c r="F19" s="16">
        <v>45773</v>
      </c>
      <c r="G19" s="84" t="s">
        <v>155</v>
      </c>
      <c r="H19" s="97">
        <v>45773</v>
      </c>
      <c r="I19" s="33">
        <f>F19+2</f>
        <v>45775</v>
      </c>
      <c r="J19" s="61">
        <f>I19+1</f>
        <v>45776</v>
      </c>
      <c r="K19" s="41">
        <f>D19-2</f>
        <v>45758</v>
      </c>
      <c r="L19" s="122" t="s">
        <v>194</v>
      </c>
      <c r="M19" s="123" t="s">
        <v>194</v>
      </c>
      <c r="N19" s="12" t="s">
        <v>249</v>
      </c>
      <c r="O19" s="122" t="s">
        <v>263</v>
      </c>
      <c r="P19" s="123" t="s">
        <v>263</v>
      </c>
      <c r="Q19" s="12" t="s">
        <v>293</v>
      </c>
      <c r="R19" s="12" t="s">
        <v>38</v>
      </c>
      <c r="S19" s="12" t="s">
        <v>293</v>
      </c>
      <c r="T19" s="11" t="s">
        <v>293</v>
      </c>
    </row>
    <row r="20" spans="1:20" ht="18" customHeight="1" x14ac:dyDescent="0.2">
      <c r="A20" s="64" t="s">
        <v>24</v>
      </c>
      <c r="B20" s="122" t="s">
        <v>104</v>
      </c>
      <c r="C20" s="123"/>
      <c r="D20" s="124">
        <v>45774</v>
      </c>
      <c r="E20" s="125"/>
      <c r="F20" s="16">
        <v>45787</v>
      </c>
      <c r="G20" s="85" t="s">
        <v>156</v>
      </c>
      <c r="H20" s="97">
        <v>45787</v>
      </c>
      <c r="I20" s="33">
        <f>F20+2</f>
        <v>45789</v>
      </c>
      <c r="J20" s="61">
        <f>I20+1</f>
        <v>45790</v>
      </c>
      <c r="K20" s="41">
        <f>D20-2</f>
        <v>45772</v>
      </c>
      <c r="L20" s="122" t="s">
        <v>195</v>
      </c>
      <c r="M20" s="123" t="s">
        <v>195</v>
      </c>
      <c r="N20" s="12" t="s">
        <v>250</v>
      </c>
      <c r="O20" s="122" t="s">
        <v>264</v>
      </c>
      <c r="P20" s="123" t="s">
        <v>264</v>
      </c>
      <c r="Q20" s="12" t="s">
        <v>294</v>
      </c>
      <c r="R20" s="12" t="s">
        <v>39</v>
      </c>
      <c r="S20" s="12" t="s">
        <v>294</v>
      </c>
      <c r="T20" s="21"/>
    </row>
    <row r="21" spans="1:20" ht="18" customHeight="1" x14ac:dyDescent="0.2">
      <c r="A21" s="65" t="s">
        <v>20</v>
      </c>
      <c r="B21" s="146" t="s">
        <v>105</v>
      </c>
      <c r="C21" s="147"/>
      <c r="D21" s="148">
        <v>45778</v>
      </c>
      <c r="E21" s="149"/>
      <c r="F21" s="17">
        <v>45808</v>
      </c>
      <c r="G21" s="98" t="s">
        <v>157</v>
      </c>
      <c r="H21" s="112">
        <v>45813</v>
      </c>
      <c r="I21" s="63">
        <f>H21+5</f>
        <v>45818</v>
      </c>
      <c r="J21" s="63">
        <v>45798</v>
      </c>
      <c r="K21" s="42">
        <v>45782</v>
      </c>
      <c r="L21" s="146" t="s">
        <v>104</v>
      </c>
      <c r="M21" s="147" t="s">
        <v>104</v>
      </c>
      <c r="N21" s="14" t="s">
        <v>251</v>
      </c>
      <c r="O21" s="146" t="s">
        <v>265</v>
      </c>
      <c r="P21" s="147" t="s">
        <v>265</v>
      </c>
      <c r="Q21" s="14" t="s">
        <v>295</v>
      </c>
      <c r="R21" s="14" t="s">
        <v>40</v>
      </c>
      <c r="S21" s="14" t="s">
        <v>295</v>
      </c>
      <c r="T21" s="15" t="s">
        <v>105</v>
      </c>
    </row>
    <row r="22" spans="1:20" ht="18" customHeight="1" x14ac:dyDescent="0.2">
      <c r="A22" s="64" t="s">
        <v>22</v>
      </c>
      <c r="B22" s="122" t="s">
        <v>106</v>
      </c>
      <c r="C22" s="123"/>
      <c r="D22" s="124">
        <v>45788</v>
      </c>
      <c r="E22" s="125"/>
      <c r="F22" s="16">
        <v>45801</v>
      </c>
      <c r="G22" s="90" t="s">
        <v>158</v>
      </c>
      <c r="H22" s="33">
        <v>45801</v>
      </c>
      <c r="I22" s="33">
        <f>F22+2</f>
        <v>45803</v>
      </c>
      <c r="J22" s="61">
        <f>I22+1</f>
        <v>45804</v>
      </c>
      <c r="K22" s="41">
        <f>D22-2</f>
        <v>45786</v>
      </c>
      <c r="L22" s="122" t="s">
        <v>196</v>
      </c>
      <c r="M22" s="123" t="s">
        <v>196</v>
      </c>
      <c r="N22" s="12" t="s">
        <v>105</v>
      </c>
      <c r="O22" s="122" t="s">
        <v>266</v>
      </c>
      <c r="P22" s="123" t="s">
        <v>266</v>
      </c>
      <c r="Q22" s="12" t="s">
        <v>296</v>
      </c>
      <c r="R22" s="12" t="s">
        <v>41</v>
      </c>
      <c r="S22" s="12" t="s">
        <v>296</v>
      </c>
      <c r="T22" s="11" t="s">
        <v>296</v>
      </c>
    </row>
    <row r="23" spans="1:20" ht="18" customHeight="1" x14ac:dyDescent="0.2">
      <c r="A23" s="64" t="s">
        <v>24</v>
      </c>
      <c r="B23" s="122" t="s">
        <v>42</v>
      </c>
      <c r="C23" s="123"/>
      <c r="D23" s="124">
        <v>45802</v>
      </c>
      <c r="E23" s="125"/>
      <c r="F23" s="16">
        <v>45815</v>
      </c>
      <c r="G23" s="91" t="s">
        <v>159</v>
      </c>
      <c r="H23" s="97">
        <v>45815</v>
      </c>
      <c r="I23" s="33">
        <f>F23+2</f>
        <v>45817</v>
      </c>
      <c r="J23" s="61">
        <f>I23+1</f>
        <v>45818</v>
      </c>
      <c r="K23" s="41">
        <f>D23-2</f>
        <v>45800</v>
      </c>
      <c r="L23" s="122" t="s">
        <v>197</v>
      </c>
      <c r="M23" s="123" t="s">
        <v>197</v>
      </c>
      <c r="N23" s="12" t="s">
        <v>252</v>
      </c>
      <c r="O23" s="122" t="s">
        <v>267</v>
      </c>
      <c r="P23" s="123" t="s">
        <v>267</v>
      </c>
      <c r="Q23" s="12" t="s">
        <v>297</v>
      </c>
      <c r="R23" s="12" t="s">
        <v>43</v>
      </c>
      <c r="S23" s="12" t="s">
        <v>297</v>
      </c>
      <c r="T23" s="21"/>
    </row>
    <row r="24" spans="1:20" ht="18" customHeight="1" x14ac:dyDescent="0.2">
      <c r="A24" s="66" t="s">
        <v>20</v>
      </c>
      <c r="B24" s="152" t="s">
        <v>107</v>
      </c>
      <c r="C24" s="153"/>
      <c r="D24" s="154">
        <v>45809</v>
      </c>
      <c r="E24" s="155"/>
      <c r="F24" s="18">
        <v>45838</v>
      </c>
      <c r="G24" s="99" t="s">
        <v>160</v>
      </c>
      <c r="H24" s="93">
        <v>45843</v>
      </c>
      <c r="I24" s="63">
        <f>H24+5</f>
        <v>45848</v>
      </c>
      <c r="J24" s="94">
        <v>45831</v>
      </c>
      <c r="K24" s="230">
        <v>45813</v>
      </c>
      <c r="L24" s="152" t="s">
        <v>198</v>
      </c>
      <c r="M24" s="153" t="s">
        <v>198</v>
      </c>
      <c r="N24" s="19" t="s">
        <v>219</v>
      </c>
      <c r="O24" s="152" t="s">
        <v>268</v>
      </c>
      <c r="P24" s="153" t="s">
        <v>268</v>
      </c>
      <c r="Q24" s="19" t="s">
        <v>220</v>
      </c>
      <c r="R24" s="19" t="s">
        <v>45</v>
      </c>
      <c r="S24" s="19" t="s">
        <v>315</v>
      </c>
      <c r="T24" s="20" t="s">
        <v>319</v>
      </c>
    </row>
    <row r="25" spans="1:20" s="24" customFormat="1" ht="18" customHeight="1" x14ac:dyDescent="0.2">
      <c r="A25" s="67" t="s">
        <v>22</v>
      </c>
      <c r="B25" s="156" t="s">
        <v>108</v>
      </c>
      <c r="C25" s="157"/>
      <c r="D25" s="158">
        <v>45816</v>
      </c>
      <c r="E25" s="159"/>
      <c r="F25" s="22">
        <v>45829</v>
      </c>
      <c r="G25" s="76" t="s">
        <v>161</v>
      </c>
      <c r="H25" s="35">
        <f>F25</f>
        <v>45829</v>
      </c>
      <c r="I25" s="33">
        <f>F25+2</f>
        <v>45831</v>
      </c>
      <c r="J25" s="61">
        <f>I25+1</f>
        <v>45832</v>
      </c>
      <c r="K25" s="41">
        <f>D25-2</f>
        <v>45814</v>
      </c>
      <c r="L25" s="156" t="s">
        <v>199</v>
      </c>
      <c r="M25" s="157" t="s">
        <v>199</v>
      </c>
      <c r="N25" s="23" t="s">
        <v>220</v>
      </c>
      <c r="O25" s="156" t="s">
        <v>219</v>
      </c>
      <c r="P25" s="157" t="s">
        <v>219</v>
      </c>
      <c r="Q25" s="23" t="s">
        <v>298</v>
      </c>
      <c r="R25" s="23" t="s">
        <v>44</v>
      </c>
      <c r="S25" s="23" t="s">
        <v>298</v>
      </c>
      <c r="T25" s="58" t="s">
        <v>298</v>
      </c>
    </row>
    <row r="26" spans="1:20" s="24" customFormat="1" ht="18" customHeight="1" x14ac:dyDescent="0.2">
      <c r="A26" s="64" t="s">
        <v>24</v>
      </c>
      <c r="B26" s="122" t="s">
        <v>109</v>
      </c>
      <c r="C26" s="123"/>
      <c r="D26" s="124">
        <v>45830</v>
      </c>
      <c r="E26" s="125"/>
      <c r="F26" s="16">
        <v>45843</v>
      </c>
      <c r="G26" s="77" t="s">
        <v>162</v>
      </c>
      <c r="H26" s="35">
        <f>F26</f>
        <v>45843</v>
      </c>
      <c r="I26" s="33">
        <f>F26+2</f>
        <v>45845</v>
      </c>
      <c r="J26" s="61">
        <f>I26+1</f>
        <v>45846</v>
      </c>
      <c r="K26" s="41">
        <f>D26-2</f>
        <v>45828</v>
      </c>
      <c r="L26" s="150" t="s">
        <v>200</v>
      </c>
      <c r="M26" s="151" t="s">
        <v>200</v>
      </c>
      <c r="N26" s="12" t="s">
        <v>221</v>
      </c>
      <c r="O26" s="122" t="s">
        <v>269</v>
      </c>
      <c r="P26" s="123" t="s">
        <v>269</v>
      </c>
      <c r="Q26" s="12" t="s">
        <v>299</v>
      </c>
      <c r="R26" s="12" t="s">
        <v>46</v>
      </c>
      <c r="S26" s="12" t="s">
        <v>299</v>
      </c>
      <c r="T26" s="21"/>
    </row>
    <row r="27" spans="1:20" s="24" customFormat="1" ht="18" customHeight="1" x14ac:dyDescent="0.2">
      <c r="A27" s="64" t="s">
        <v>26</v>
      </c>
      <c r="B27" s="122" t="s">
        <v>110</v>
      </c>
      <c r="C27" s="123"/>
      <c r="D27" s="124">
        <v>45844</v>
      </c>
      <c r="E27" s="125"/>
      <c r="F27" s="16">
        <v>45857</v>
      </c>
      <c r="G27" s="77" t="s">
        <v>163</v>
      </c>
      <c r="H27" s="35">
        <f>F27</f>
        <v>45857</v>
      </c>
      <c r="I27" s="33">
        <f>F27+2</f>
        <v>45859</v>
      </c>
      <c r="J27" s="61">
        <f>I27+1</f>
        <v>45860</v>
      </c>
      <c r="K27" s="41">
        <f>D27-2</f>
        <v>45842</v>
      </c>
      <c r="L27" s="150" t="s">
        <v>201</v>
      </c>
      <c r="M27" s="151" t="s">
        <v>201</v>
      </c>
      <c r="N27" s="12" t="s">
        <v>222</v>
      </c>
      <c r="O27" s="122" t="s">
        <v>202</v>
      </c>
      <c r="P27" s="123" t="s">
        <v>202</v>
      </c>
      <c r="Q27" s="12" t="s">
        <v>270</v>
      </c>
      <c r="R27" s="12" t="s">
        <v>47</v>
      </c>
      <c r="S27" s="12" t="s">
        <v>270</v>
      </c>
      <c r="T27" s="58" t="s">
        <v>270</v>
      </c>
    </row>
    <row r="28" spans="1:20" s="24" customFormat="1" ht="18" customHeight="1" x14ac:dyDescent="0.2">
      <c r="A28" s="65" t="s">
        <v>20</v>
      </c>
      <c r="B28" s="146" t="s">
        <v>111</v>
      </c>
      <c r="C28" s="147"/>
      <c r="D28" s="148">
        <v>45474</v>
      </c>
      <c r="E28" s="149"/>
      <c r="F28" s="17">
        <v>45504</v>
      </c>
      <c r="G28" s="75" t="s">
        <v>164</v>
      </c>
      <c r="H28" s="34">
        <v>45874</v>
      </c>
      <c r="I28" s="63">
        <f>H28+5</f>
        <v>45879</v>
      </c>
      <c r="J28" s="34">
        <v>45862</v>
      </c>
      <c r="K28" s="42">
        <v>45841</v>
      </c>
      <c r="L28" s="146" t="s">
        <v>202</v>
      </c>
      <c r="M28" s="147" t="s">
        <v>202</v>
      </c>
      <c r="N28" s="14" t="s">
        <v>223</v>
      </c>
      <c r="O28" s="146" t="s">
        <v>270</v>
      </c>
      <c r="P28" s="147" t="s">
        <v>270</v>
      </c>
      <c r="Q28" s="14" t="s">
        <v>300</v>
      </c>
      <c r="R28" s="14" t="s">
        <v>48</v>
      </c>
      <c r="S28" s="14" t="s">
        <v>300</v>
      </c>
      <c r="T28" s="15" t="s">
        <v>320</v>
      </c>
    </row>
    <row r="29" spans="1:20" s="24" customFormat="1" ht="18" customHeight="1" x14ac:dyDescent="0.2">
      <c r="A29" s="64" t="s">
        <v>22</v>
      </c>
      <c r="B29" s="122" t="s">
        <v>112</v>
      </c>
      <c r="C29" s="123"/>
      <c r="D29" s="124">
        <v>45858</v>
      </c>
      <c r="E29" s="125"/>
      <c r="F29" s="16">
        <v>45871</v>
      </c>
      <c r="G29" s="77" t="s">
        <v>165</v>
      </c>
      <c r="H29" s="35">
        <f t="shared" ref="H29:H42" si="1">F29</f>
        <v>45871</v>
      </c>
      <c r="I29" s="33">
        <f>F29+2</f>
        <v>45873</v>
      </c>
      <c r="J29" s="61">
        <f>I29+1</f>
        <v>45874</v>
      </c>
      <c r="K29" s="41">
        <f>D29-2</f>
        <v>45856</v>
      </c>
      <c r="L29" s="122" t="s">
        <v>203</v>
      </c>
      <c r="M29" s="123" t="s">
        <v>203</v>
      </c>
      <c r="N29" s="12" t="s">
        <v>224</v>
      </c>
      <c r="O29" s="122" t="s">
        <v>271</v>
      </c>
      <c r="P29" s="123" t="s">
        <v>271</v>
      </c>
      <c r="Q29" s="12" t="s">
        <v>301</v>
      </c>
      <c r="R29" s="12" t="s">
        <v>49</v>
      </c>
      <c r="S29" s="12" t="s">
        <v>301</v>
      </c>
      <c r="T29" s="11"/>
    </row>
    <row r="30" spans="1:20" s="24" customFormat="1" ht="18" customHeight="1" x14ac:dyDescent="0.2">
      <c r="A30" s="64" t="s">
        <v>24</v>
      </c>
      <c r="B30" s="122" t="s">
        <v>113</v>
      </c>
      <c r="C30" s="123"/>
      <c r="D30" s="124">
        <v>45872</v>
      </c>
      <c r="E30" s="125"/>
      <c r="F30" s="16">
        <v>45885</v>
      </c>
      <c r="G30" s="77" t="s">
        <v>166</v>
      </c>
      <c r="H30" s="35">
        <f t="shared" si="1"/>
        <v>45885</v>
      </c>
      <c r="I30" s="33">
        <f>F30+2</f>
        <v>45887</v>
      </c>
      <c r="J30" s="61">
        <f>I30+1</f>
        <v>45888</v>
      </c>
      <c r="K30" s="41">
        <f>D30-2</f>
        <v>45870</v>
      </c>
      <c r="L30" s="122" t="s">
        <v>204</v>
      </c>
      <c r="M30" s="123" t="s">
        <v>204</v>
      </c>
      <c r="N30" s="12" t="s">
        <v>225</v>
      </c>
      <c r="O30" s="122" t="s">
        <v>205</v>
      </c>
      <c r="P30" s="123" t="s">
        <v>205</v>
      </c>
      <c r="Q30" s="12" t="s">
        <v>272</v>
      </c>
      <c r="R30" s="12" t="s">
        <v>51</v>
      </c>
      <c r="S30" s="12" t="s">
        <v>272</v>
      </c>
      <c r="T30" s="12" t="s">
        <v>272</v>
      </c>
    </row>
    <row r="31" spans="1:20" s="24" customFormat="1" ht="18" customHeight="1" x14ac:dyDescent="0.2">
      <c r="A31" s="65" t="s">
        <v>20</v>
      </c>
      <c r="B31" s="146" t="s">
        <v>114</v>
      </c>
      <c r="C31" s="147"/>
      <c r="D31" s="148">
        <v>45870</v>
      </c>
      <c r="E31" s="149"/>
      <c r="F31" s="17">
        <v>45900</v>
      </c>
      <c r="G31" s="75" t="s">
        <v>167</v>
      </c>
      <c r="H31" s="34">
        <v>45905</v>
      </c>
      <c r="I31" s="63">
        <f>H31+5</f>
        <v>45910</v>
      </c>
      <c r="J31" s="34">
        <v>45890</v>
      </c>
      <c r="K31" s="42">
        <v>45874</v>
      </c>
      <c r="L31" s="146" t="s">
        <v>205</v>
      </c>
      <c r="M31" s="147" t="s">
        <v>205</v>
      </c>
      <c r="N31" s="14" t="s">
        <v>226</v>
      </c>
      <c r="O31" s="146" t="s">
        <v>272</v>
      </c>
      <c r="P31" s="147" t="s">
        <v>272</v>
      </c>
      <c r="Q31" s="14" t="s">
        <v>113</v>
      </c>
      <c r="R31" s="14" t="s">
        <v>50</v>
      </c>
      <c r="S31" s="14" t="s">
        <v>113</v>
      </c>
      <c r="T31" s="15" t="s">
        <v>321</v>
      </c>
    </row>
    <row r="32" spans="1:20" s="24" customFormat="1" ht="18" customHeight="1" x14ac:dyDescent="0.2">
      <c r="A32" s="64" t="s">
        <v>22</v>
      </c>
      <c r="B32" s="122" t="s">
        <v>115</v>
      </c>
      <c r="C32" s="123"/>
      <c r="D32" s="124">
        <v>45886</v>
      </c>
      <c r="E32" s="125"/>
      <c r="F32" s="16">
        <v>45899</v>
      </c>
      <c r="G32" s="77" t="s">
        <v>168</v>
      </c>
      <c r="H32" s="35">
        <f t="shared" si="1"/>
        <v>45899</v>
      </c>
      <c r="I32" s="33">
        <f>F32+2</f>
        <v>45901</v>
      </c>
      <c r="J32" s="61">
        <f>I32+1</f>
        <v>45902</v>
      </c>
      <c r="K32" s="41">
        <f>D32-2</f>
        <v>45884</v>
      </c>
      <c r="L32" s="122" t="s">
        <v>206</v>
      </c>
      <c r="M32" s="123" t="s">
        <v>206</v>
      </c>
      <c r="N32" s="12" t="s">
        <v>227</v>
      </c>
      <c r="O32" s="122" t="s">
        <v>273</v>
      </c>
      <c r="P32" s="123" t="s">
        <v>273</v>
      </c>
      <c r="Q32" s="12" t="s">
        <v>302</v>
      </c>
      <c r="R32" s="12" t="s">
        <v>52</v>
      </c>
      <c r="S32" s="12" t="s">
        <v>302</v>
      </c>
      <c r="T32" s="21"/>
    </row>
    <row r="33" spans="1:20" s="24" customFormat="1" ht="18" customHeight="1" x14ac:dyDescent="0.2">
      <c r="A33" s="64" t="s">
        <v>24</v>
      </c>
      <c r="B33" s="122" t="s">
        <v>116</v>
      </c>
      <c r="C33" s="123"/>
      <c r="D33" s="124">
        <v>45900</v>
      </c>
      <c r="E33" s="125"/>
      <c r="F33" s="16">
        <v>45913</v>
      </c>
      <c r="G33" s="77" t="s">
        <v>169</v>
      </c>
      <c r="H33" s="35">
        <f t="shared" si="1"/>
        <v>45913</v>
      </c>
      <c r="I33" s="33">
        <f>F33+2</f>
        <v>45915</v>
      </c>
      <c r="J33" s="61">
        <f>I33+1</f>
        <v>45916</v>
      </c>
      <c r="K33" s="41">
        <f>D33-2</f>
        <v>45898</v>
      </c>
      <c r="L33" s="122" t="s">
        <v>207</v>
      </c>
      <c r="M33" s="123" t="s">
        <v>207</v>
      </c>
      <c r="N33" s="12" t="s">
        <v>228</v>
      </c>
      <c r="O33" s="122" t="s">
        <v>274</v>
      </c>
      <c r="P33" s="123" t="s">
        <v>274</v>
      </c>
      <c r="Q33" s="12" t="s">
        <v>303</v>
      </c>
      <c r="R33" s="12" t="s">
        <v>53</v>
      </c>
      <c r="S33" s="12" t="s">
        <v>303</v>
      </c>
      <c r="T33" s="11" t="s">
        <v>303</v>
      </c>
    </row>
    <row r="34" spans="1:20" s="24" customFormat="1" ht="18" customHeight="1" x14ac:dyDescent="0.2">
      <c r="A34" s="65" t="s">
        <v>20</v>
      </c>
      <c r="B34" s="146" t="s">
        <v>123</v>
      </c>
      <c r="C34" s="147"/>
      <c r="D34" s="148">
        <v>45536</v>
      </c>
      <c r="E34" s="149"/>
      <c r="F34" s="17">
        <v>45565</v>
      </c>
      <c r="G34" s="75" t="s">
        <v>170</v>
      </c>
      <c r="H34" s="34">
        <v>45935</v>
      </c>
      <c r="I34" s="63">
        <f>H34+5</f>
        <v>45940</v>
      </c>
      <c r="J34" s="34">
        <v>45923</v>
      </c>
      <c r="K34" s="42">
        <v>45905</v>
      </c>
      <c r="L34" s="146" t="s">
        <v>208</v>
      </c>
      <c r="M34" s="147" t="s">
        <v>208</v>
      </c>
      <c r="N34" s="14" t="s">
        <v>229</v>
      </c>
      <c r="O34" s="146" t="s">
        <v>275</v>
      </c>
      <c r="P34" s="147" t="s">
        <v>275</v>
      </c>
      <c r="Q34" s="14" t="s">
        <v>304</v>
      </c>
      <c r="R34" s="14" t="s">
        <v>54</v>
      </c>
      <c r="S34" s="14" t="s">
        <v>304</v>
      </c>
      <c r="T34" s="15" t="s">
        <v>123</v>
      </c>
    </row>
    <row r="35" spans="1:20" s="24" customFormat="1" ht="18" customHeight="1" x14ac:dyDescent="0.2">
      <c r="A35" s="64" t="s">
        <v>22</v>
      </c>
      <c r="B35" s="122" t="s">
        <v>118</v>
      </c>
      <c r="C35" s="123"/>
      <c r="D35" s="124">
        <v>45914</v>
      </c>
      <c r="E35" s="125"/>
      <c r="F35" s="16">
        <v>45927</v>
      </c>
      <c r="G35" s="77" t="s">
        <v>171</v>
      </c>
      <c r="H35" s="35">
        <f t="shared" si="1"/>
        <v>45927</v>
      </c>
      <c r="I35" s="33">
        <f>F35+2</f>
        <v>45929</v>
      </c>
      <c r="J35" s="61">
        <f>I35+1</f>
        <v>45930</v>
      </c>
      <c r="K35" s="41">
        <f>D35-2</f>
        <v>45912</v>
      </c>
      <c r="L35" s="122" t="s">
        <v>209</v>
      </c>
      <c r="M35" s="123" t="s">
        <v>209</v>
      </c>
      <c r="N35" s="12" t="s">
        <v>230</v>
      </c>
      <c r="O35" s="122" t="s">
        <v>276</v>
      </c>
      <c r="P35" s="123" t="s">
        <v>276</v>
      </c>
      <c r="Q35" s="12" t="s">
        <v>305</v>
      </c>
      <c r="R35" s="12" t="s">
        <v>55</v>
      </c>
      <c r="S35" s="12" t="s">
        <v>305</v>
      </c>
      <c r="T35" s="21"/>
    </row>
    <row r="36" spans="1:20" s="24" customFormat="1" ht="18" customHeight="1" x14ac:dyDescent="0.2">
      <c r="A36" s="64" t="s">
        <v>24</v>
      </c>
      <c r="B36" s="122" t="s">
        <v>119</v>
      </c>
      <c r="C36" s="123"/>
      <c r="D36" s="124">
        <v>45928</v>
      </c>
      <c r="E36" s="125"/>
      <c r="F36" s="16">
        <v>45941</v>
      </c>
      <c r="G36" s="77" t="s">
        <v>172</v>
      </c>
      <c r="H36" s="35">
        <f>F36</f>
        <v>45941</v>
      </c>
      <c r="I36" s="35">
        <f>H36+2</f>
        <v>45943</v>
      </c>
      <c r="J36" s="61">
        <f>I36+1</f>
        <v>45944</v>
      </c>
      <c r="K36" s="41">
        <f>D36-2</f>
        <v>45926</v>
      </c>
      <c r="L36" s="122" t="s">
        <v>210</v>
      </c>
      <c r="M36" s="123" t="s">
        <v>210</v>
      </c>
      <c r="N36" s="12" t="s">
        <v>231</v>
      </c>
      <c r="O36" s="122" t="s">
        <v>277</v>
      </c>
      <c r="P36" s="123" t="s">
        <v>277</v>
      </c>
      <c r="Q36" s="12" t="s">
        <v>306</v>
      </c>
      <c r="R36" s="12" t="s">
        <v>56</v>
      </c>
      <c r="S36" s="12" t="s">
        <v>306</v>
      </c>
      <c r="T36" s="11" t="s">
        <v>306</v>
      </c>
    </row>
    <row r="37" spans="1:20" s="24" customFormat="1" ht="18" customHeight="1" x14ac:dyDescent="0.2">
      <c r="A37" s="65" t="s">
        <v>20</v>
      </c>
      <c r="B37" s="146" t="s">
        <v>117</v>
      </c>
      <c r="C37" s="147"/>
      <c r="D37" s="148">
        <v>45931</v>
      </c>
      <c r="E37" s="149"/>
      <c r="F37" s="17">
        <v>45961</v>
      </c>
      <c r="G37" s="75" t="s">
        <v>173</v>
      </c>
      <c r="H37" s="34">
        <v>45966</v>
      </c>
      <c r="I37" s="63">
        <f>H37+5</f>
        <v>45971</v>
      </c>
      <c r="J37" s="34">
        <v>45953</v>
      </c>
      <c r="K37" s="42">
        <v>45933</v>
      </c>
      <c r="L37" s="146" t="s">
        <v>211</v>
      </c>
      <c r="M37" s="147" t="s">
        <v>211</v>
      </c>
      <c r="N37" s="14" t="s">
        <v>212</v>
      </c>
      <c r="O37" s="146" t="s">
        <v>278</v>
      </c>
      <c r="P37" s="147" t="s">
        <v>278</v>
      </c>
      <c r="Q37" s="14" t="s">
        <v>307</v>
      </c>
      <c r="R37" s="14" t="s">
        <v>57</v>
      </c>
      <c r="S37" s="14" t="s">
        <v>307</v>
      </c>
      <c r="T37" s="15" t="s">
        <v>117</v>
      </c>
    </row>
    <row r="38" spans="1:20" s="24" customFormat="1" ht="18" customHeight="1" x14ac:dyDescent="0.2">
      <c r="A38" s="64" t="s">
        <v>22</v>
      </c>
      <c r="B38" s="122" t="s">
        <v>120</v>
      </c>
      <c r="C38" s="123"/>
      <c r="D38" s="124">
        <v>45942</v>
      </c>
      <c r="E38" s="125"/>
      <c r="F38" s="16">
        <v>45955</v>
      </c>
      <c r="G38" s="92" t="s">
        <v>174</v>
      </c>
      <c r="H38" s="95">
        <f t="shared" si="1"/>
        <v>45955</v>
      </c>
      <c r="I38" s="35">
        <f t="shared" ref="I38:I42" si="2">H38+2</f>
        <v>45957</v>
      </c>
      <c r="J38" s="61">
        <f>I38+1</f>
        <v>45958</v>
      </c>
      <c r="K38" s="41">
        <f>D38-2</f>
        <v>45940</v>
      </c>
      <c r="L38" s="122" t="s">
        <v>212</v>
      </c>
      <c r="M38" s="123" t="s">
        <v>212</v>
      </c>
      <c r="N38" s="12" t="s">
        <v>117</v>
      </c>
      <c r="O38" s="122" t="s">
        <v>279</v>
      </c>
      <c r="P38" s="123" t="s">
        <v>279</v>
      </c>
      <c r="Q38" s="12" t="s">
        <v>308</v>
      </c>
      <c r="R38" s="12" t="s">
        <v>58</v>
      </c>
      <c r="S38" s="12" t="s">
        <v>308</v>
      </c>
      <c r="T38" s="21"/>
    </row>
    <row r="39" spans="1:20" s="24" customFormat="1" ht="18" customHeight="1" x14ac:dyDescent="0.2">
      <c r="A39" s="64" t="s">
        <v>24</v>
      </c>
      <c r="B39" s="122" t="s">
        <v>121</v>
      </c>
      <c r="C39" s="123"/>
      <c r="D39" s="124">
        <v>45956</v>
      </c>
      <c r="E39" s="125"/>
      <c r="F39" s="16">
        <v>45969</v>
      </c>
      <c r="G39" s="92" t="s">
        <v>175</v>
      </c>
      <c r="H39" s="95">
        <f t="shared" si="1"/>
        <v>45969</v>
      </c>
      <c r="I39" s="35">
        <f t="shared" si="2"/>
        <v>45971</v>
      </c>
      <c r="J39" s="61">
        <f>I39+1</f>
        <v>45972</v>
      </c>
      <c r="K39" s="41">
        <f>D39-2</f>
        <v>45954</v>
      </c>
      <c r="L39" s="122" t="s">
        <v>213</v>
      </c>
      <c r="M39" s="123" t="s">
        <v>213</v>
      </c>
      <c r="N39" s="12" t="s">
        <v>232</v>
      </c>
      <c r="O39" s="122" t="s">
        <v>280</v>
      </c>
      <c r="P39" s="123" t="s">
        <v>280</v>
      </c>
      <c r="Q39" s="12" t="s">
        <v>309</v>
      </c>
      <c r="R39" s="12" t="s">
        <v>59</v>
      </c>
      <c r="S39" s="12" t="s">
        <v>309</v>
      </c>
      <c r="T39" s="11" t="s">
        <v>309</v>
      </c>
    </row>
    <row r="40" spans="1:20" s="24" customFormat="1" ht="18" customHeight="1" x14ac:dyDescent="0.2">
      <c r="A40" s="65" t="s">
        <v>20</v>
      </c>
      <c r="B40" s="146" t="s">
        <v>122</v>
      </c>
      <c r="C40" s="147"/>
      <c r="D40" s="148">
        <v>45962</v>
      </c>
      <c r="E40" s="149"/>
      <c r="F40" s="17">
        <v>45991</v>
      </c>
      <c r="G40" s="86" t="s">
        <v>176</v>
      </c>
      <c r="H40" s="96" t="s">
        <v>324</v>
      </c>
      <c r="I40" s="63">
        <f>H40+5</f>
        <v>46001</v>
      </c>
      <c r="J40" s="34">
        <v>45981</v>
      </c>
      <c r="K40" s="42">
        <v>45966</v>
      </c>
      <c r="L40" s="146" t="s">
        <v>214</v>
      </c>
      <c r="M40" s="147" t="s">
        <v>214</v>
      </c>
      <c r="N40" s="14" t="s">
        <v>233</v>
      </c>
      <c r="O40" s="146" t="s">
        <v>281</v>
      </c>
      <c r="P40" s="147" t="s">
        <v>281</v>
      </c>
      <c r="Q40" s="14" t="s">
        <v>310</v>
      </c>
      <c r="R40" s="14" t="s">
        <v>60</v>
      </c>
      <c r="S40" s="14" t="s">
        <v>316</v>
      </c>
      <c r="T40" s="15" t="s">
        <v>122</v>
      </c>
    </row>
    <row r="41" spans="1:20" s="24" customFormat="1" ht="18" customHeight="1" x14ac:dyDescent="0.2">
      <c r="A41" s="64" t="s">
        <v>22</v>
      </c>
      <c r="B41" s="122" t="s">
        <v>124</v>
      </c>
      <c r="C41" s="123"/>
      <c r="D41" s="124">
        <v>45970</v>
      </c>
      <c r="E41" s="125"/>
      <c r="F41" s="16">
        <v>45983</v>
      </c>
      <c r="G41" s="77" t="s">
        <v>177</v>
      </c>
      <c r="H41" s="35">
        <f t="shared" si="1"/>
        <v>45983</v>
      </c>
      <c r="I41" s="35">
        <f t="shared" si="2"/>
        <v>45985</v>
      </c>
      <c r="J41" s="61">
        <f>I41+1</f>
        <v>45986</v>
      </c>
      <c r="K41" s="41">
        <f>D41-2</f>
        <v>45968</v>
      </c>
      <c r="L41" s="122" t="s">
        <v>325</v>
      </c>
      <c r="M41" s="123" t="s">
        <v>215</v>
      </c>
      <c r="N41" s="12" t="s">
        <v>329</v>
      </c>
      <c r="O41" s="122" t="s">
        <v>332</v>
      </c>
      <c r="P41" s="123" t="s">
        <v>282</v>
      </c>
      <c r="Q41" s="12" t="s">
        <v>330</v>
      </c>
      <c r="R41" s="12" t="s">
        <v>61</v>
      </c>
      <c r="S41" s="12" t="s">
        <v>122</v>
      </c>
      <c r="T41" s="21"/>
    </row>
    <row r="42" spans="1:20" s="24" customFormat="1" ht="18" customHeight="1" x14ac:dyDescent="0.2">
      <c r="A42" s="64" t="s">
        <v>24</v>
      </c>
      <c r="B42" s="122" t="s">
        <v>125</v>
      </c>
      <c r="C42" s="123"/>
      <c r="D42" s="124">
        <v>45984</v>
      </c>
      <c r="E42" s="125"/>
      <c r="F42" s="16">
        <v>45997</v>
      </c>
      <c r="G42" s="78" t="s">
        <v>178</v>
      </c>
      <c r="H42" s="35">
        <f t="shared" si="1"/>
        <v>45997</v>
      </c>
      <c r="I42" s="35">
        <f t="shared" si="2"/>
        <v>45999</v>
      </c>
      <c r="J42" s="61">
        <f>I42+1</f>
        <v>46000</v>
      </c>
      <c r="K42" s="41">
        <f>D42-2</f>
        <v>45982</v>
      </c>
      <c r="L42" s="122" t="s">
        <v>216</v>
      </c>
      <c r="M42" s="123" t="s">
        <v>216</v>
      </c>
      <c r="N42" s="12" t="s">
        <v>234</v>
      </c>
      <c r="O42" s="122" t="s">
        <v>283</v>
      </c>
      <c r="P42" s="123" t="s">
        <v>283</v>
      </c>
      <c r="Q42" s="12" t="s">
        <v>311</v>
      </c>
      <c r="R42" s="12" t="s">
        <v>62</v>
      </c>
      <c r="S42" s="12" t="s">
        <v>311</v>
      </c>
      <c r="T42" s="11" t="s">
        <v>311</v>
      </c>
    </row>
    <row r="43" spans="1:20" s="24" customFormat="1" ht="18" customHeight="1" x14ac:dyDescent="0.2">
      <c r="A43" s="116" t="s">
        <v>26</v>
      </c>
      <c r="B43" s="126" t="s">
        <v>333</v>
      </c>
      <c r="C43" s="127"/>
      <c r="D43" s="128">
        <v>45998</v>
      </c>
      <c r="E43" s="129"/>
      <c r="F43" s="115">
        <v>46011</v>
      </c>
      <c r="G43" s="100" t="s">
        <v>179</v>
      </c>
      <c r="H43" s="113">
        <f t="shared" ref="H43" si="3">F43</f>
        <v>46011</v>
      </c>
      <c r="I43" s="113">
        <f t="shared" ref="I43" si="4">H43+2</f>
        <v>46013</v>
      </c>
      <c r="J43" s="114">
        <v>46012</v>
      </c>
      <c r="K43" s="41">
        <f>D43-2</f>
        <v>45996</v>
      </c>
      <c r="L43" s="126" t="s">
        <v>326</v>
      </c>
      <c r="M43" s="127" t="s">
        <v>217</v>
      </c>
      <c r="N43" s="117" t="s">
        <v>328</v>
      </c>
      <c r="O43" s="126" t="s">
        <v>235</v>
      </c>
      <c r="P43" s="127" t="s">
        <v>235</v>
      </c>
      <c r="Q43" s="117" t="s">
        <v>331</v>
      </c>
      <c r="R43" s="117" t="s">
        <v>65</v>
      </c>
      <c r="S43" s="117" t="s">
        <v>317</v>
      </c>
      <c r="T43" s="118"/>
    </row>
    <row r="44" spans="1:20" s="24" customFormat="1" ht="18" customHeight="1" x14ac:dyDescent="0.2">
      <c r="A44" s="101" t="s">
        <v>20</v>
      </c>
      <c r="B44" s="140" t="s">
        <v>126</v>
      </c>
      <c r="C44" s="141"/>
      <c r="D44" s="142">
        <v>45992</v>
      </c>
      <c r="E44" s="143"/>
      <c r="F44" s="102">
        <v>46022</v>
      </c>
      <c r="G44" s="103" t="s">
        <v>180</v>
      </c>
      <c r="H44" s="104">
        <v>46027</v>
      </c>
      <c r="I44" s="63">
        <f>H44+5</f>
        <v>46032</v>
      </c>
      <c r="J44" s="104">
        <v>46009</v>
      </c>
      <c r="K44" s="42">
        <v>45996</v>
      </c>
      <c r="L44" s="144" t="s">
        <v>327</v>
      </c>
      <c r="M44" s="145" t="s">
        <v>218</v>
      </c>
      <c r="N44" s="105" t="s">
        <v>235</v>
      </c>
      <c r="O44" s="144" t="s">
        <v>284</v>
      </c>
      <c r="P44" s="145" t="s">
        <v>284</v>
      </c>
      <c r="Q44" s="105" t="s">
        <v>312</v>
      </c>
      <c r="R44" s="105" t="s">
        <v>67</v>
      </c>
      <c r="S44" s="105" t="s">
        <v>318</v>
      </c>
      <c r="T44" s="106" t="s">
        <v>126</v>
      </c>
    </row>
    <row r="45" spans="1:20" ht="18" customHeight="1" x14ac:dyDescent="0.2">
      <c r="A45" s="119" t="s">
        <v>72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</row>
    <row r="46" spans="1:20" s="43" customFormat="1" ht="28.15" customHeight="1" x14ac:dyDescent="0.2">
      <c r="A46" s="130" t="s">
        <v>73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2"/>
      <c r="M46" s="120" t="s">
        <v>74</v>
      </c>
      <c r="N46" s="120"/>
    </row>
    <row r="47" spans="1:20" s="43" customFormat="1" ht="13.9" customHeight="1" x14ac:dyDescent="0.2">
      <c r="A47" s="133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5"/>
      <c r="M47" s="218">
        <v>45686</v>
      </c>
      <c r="N47" s="218"/>
    </row>
    <row r="48" spans="1:20" s="43" customFormat="1" ht="12.75" customHeight="1" x14ac:dyDescent="0.2">
      <c r="A48" s="133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5"/>
      <c r="M48" s="218">
        <v>45868</v>
      </c>
      <c r="N48" s="218"/>
    </row>
    <row r="49" spans="1:15" s="43" customFormat="1" ht="16.5" customHeight="1" x14ac:dyDescent="0.2">
      <c r="A49" s="133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5"/>
      <c r="M49" s="218">
        <v>46021</v>
      </c>
      <c r="N49" s="218"/>
      <c r="O49" s="44"/>
    </row>
    <row r="50" spans="1:15" s="43" customFormat="1" ht="8.25" customHeight="1" x14ac:dyDescent="0.2">
      <c r="A50" s="136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8"/>
      <c r="M50" s="45"/>
      <c r="N50" s="45"/>
      <c r="O50" s="45"/>
    </row>
    <row r="51" spans="1:15" s="43" customFormat="1" ht="19.149999999999999" customHeight="1" x14ac:dyDescent="0.2">
      <c r="A51" s="219" t="s">
        <v>84</v>
      </c>
      <c r="B51" s="139"/>
      <c r="C51" s="139"/>
      <c r="D51" s="139"/>
      <c r="E51" s="139" t="s">
        <v>75</v>
      </c>
      <c r="F51" s="139"/>
      <c r="G51" s="68"/>
      <c r="H51" s="48"/>
      <c r="I51" s="48" t="s">
        <v>132</v>
      </c>
      <c r="J51" s="49" t="s">
        <v>76</v>
      </c>
      <c r="K51" s="68" t="s">
        <v>76</v>
      </c>
      <c r="L51" s="50"/>
      <c r="O51" s="46"/>
    </row>
    <row r="52" spans="1:15" s="43" customFormat="1" ht="19.149999999999999" customHeight="1" x14ac:dyDescent="0.2">
      <c r="A52" s="220" t="s">
        <v>86</v>
      </c>
      <c r="B52" s="121"/>
      <c r="C52" s="121"/>
      <c r="D52" s="121"/>
      <c r="E52" s="121" t="s">
        <v>75</v>
      </c>
      <c r="F52" s="121"/>
      <c r="G52" s="69"/>
      <c r="H52" s="51"/>
      <c r="I52" s="51" t="s">
        <v>133</v>
      </c>
      <c r="J52" s="52" t="s">
        <v>77</v>
      </c>
      <c r="K52" s="69" t="s">
        <v>77</v>
      </c>
      <c r="L52" s="53"/>
      <c r="O52" s="47"/>
    </row>
    <row r="53" spans="1:15" s="43" customFormat="1" ht="19.149999999999999" customHeight="1" x14ac:dyDescent="0.2">
      <c r="A53" s="220" t="s">
        <v>88</v>
      </c>
      <c r="B53" s="121"/>
      <c r="C53" s="121"/>
      <c r="D53" s="121"/>
      <c r="E53" s="121" t="s">
        <v>78</v>
      </c>
      <c r="F53" s="121"/>
      <c r="G53" s="69"/>
      <c r="H53" s="51"/>
      <c r="I53" s="51" t="s">
        <v>134</v>
      </c>
      <c r="J53" s="52" t="s">
        <v>79</v>
      </c>
      <c r="K53" s="69" t="s">
        <v>79</v>
      </c>
      <c r="L53" s="53"/>
      <c r="O53" s="47"/>
    </row>
    <row r="54" spans="1:15" s="43" customFormat="1" ht="19.149999999999999" customHeight="1" x14ac:dyDescent="0.2">
      <c r="A54" s="220" t="s">
        <v>90</v>
      </c>
      <c r="B54" s="121"/>
      <c r="C54" s="121"/>
      <c r="D54" s="121"/>
      <c r="E54" s="121" t="s">
        <v>78</v>
      </c>
      <c r="F54" s="121"/>
      <c r="G54" s="69"/>
      <c r="H54" s="51"/>
      <c r="I54" s="51" t="s">
        <v>135</v>
      </c>
      <c r="J54" s="52" t="s">
        <v>80</v>
      </c>
      <c r="K54" s="69" t="s">
        <v>80</v>
      </c>
      <c r="L54" s="53"/>
      <c r="O54" s="46"/>
    </row>
    <row r="55" spans="1:15" s="43" customFormat="1" ht="19.149999999999999" customHeight="1" x14ac:dyDescent="0.2">
      <c r="A55" s="220" t="s">
        <v>127</v>
      </c>
      <c r="B55" s="121"/>
      <c r="C55" s="121"/>
      <c r="D55" s="121"/>
      <c r="E55" s="121" t="s">
        <v>81</v>
      </c>
      <c r="F55" s="121"/>
      <c r="G55" s="69"/>
      <c r="H55" s="51"/>
      <c r="I55" s="51" t="s">
        <v>136</v>
      </c>
      <c r="J55" s="52" t="s">
        <v>82</v>
      </c>
      <c r="K55" s="69" t="s">
        <v>82</v>
      </c>
      <c r="L55" s="53"/>
      <c r="O55" s="46"/>
    </row>
    <row r="56" spans="1:15" s="43" customFormat="1" ht="19.149999999999999" customHeight="1" x14ac:dyDescent="0.2">
      <c r="A56" s="220" t="s">
        <v>128</v>
      </c>
      <c r="B56" s="121"/>
      <c r="C56" s="121"/>
      <c r="D56" s="121"/>
      <c r="E56" s="121" t="s">
        <v>83</v>
      </c>
      <c r="F56" s="121"/>
      <c r="G56" s="69"/>
      <c r="H56" s="51"/>
      <c r="I56" s="51" t="s">
        <v>137</v>
      </c>
      <c r="J56" s="52" t="s">
        <v>75</v>
      </c>
      <c r="K56" s="69" t="s">
        <v>75</v>
      </c>
      <c r="L56" s="53"/>
      <c r="O56" s="47"/>
    </row>
    <row r="57" spans="1:15" s="43" customFormat="1" ht="19.149999999999999" customHeight="1" x14ac:dyDescent="0.2">
      <c r="A57" s="220" t="s">
        <v>129</v>
      </c>
      <c r="B57" s="121"/>
      <c r="C57" s="121"/>
      <c r="D57" s="121"/>
      <c r="E57" s="224" t="s">
        <v>85</v>
      </c>
      <c r="F57" s="224"/>
      <c r="G57" s="72"/>
      <c r="H57" s="51"/>
      <c r="I57" s="51" t="s">
        <v>138</v>
      </c>
      <c r="J57" s="52" t="s">
        <v>75</v>
      </c>
      <c r="K57" s="69" t="s">
        <v>75</v>
      </c>
      <c r="L57" s="53"/>
      <c r="O57" s="46"/>
    </row>
    <row r="58" spans="1:15" s="43" customFormat="1" ht="19.149999999999999" customHeight="1" x14ac:dyDescent="0.2">
      <c r="A58" s="221" t="s">
        <v>130</v>
      </c>
      <c r="B58" s="222"/>
      <c r="C58" s="222"/>
      <c r="D58" s="222"/>
      <c r="E58" s="222" t="s">
        <v>87</v>
      </c>
      <c r="F58" s="222"/>
      <c r="G58" s="70"/>
      <c r="H58" s="51"/>
      <c r="I58" s="51" t="s">
        <v>139</v>
      </c>
      <c r="J58" s="52" t="s">
        <v>78</v>
      </c>
      <c r="K58" s="69" t="s">
        <v>78</v>
      </c>
      <c r="L58" s="53"/>
      <c r="O58" s="46"/>
    </row>
    <row r="59" spans="1:15" s="43" customFormat="1" ht="19.149999999999999" customHeight="1" x14ac:dyDescent="0.2">
      <c r="A59" s="216" t="s">
        <v>131</v>
      </c>
      <c r="B59" s="217"/>
      <c r="C59" s="217"/>
      <c r="D59" s="217"/>
      <c r="E59" s="223" t="s">
        <v>89</v>
      </c>
      <c r="F59" s="223"/>
      <c r="G59" s="71"/>
      <c r="H59" s="54"/>
      <c r="I59" s="71" t="s">
        <v>140</v>
      </c>
      <c r="J59" s="55" t="s">
        <v>78</v>
      </c>
      <c r="K59" s="57" t="s">
        <v>78</v>
      </c>
      <c r="L59" s="56"/>
    </row>
    <row r="60" spans="1:15" ht="19.149999999999999" customHeight="1" x14ac:dyDescent="0.2"/>
    <row r="62" spans="1:15" x14ac:dyDescent="0.2">
      <c r="A62" s="30" t="s">
        <v>91</v>
      </c>
    </row>
  </sheetData>
  <mergeCells count="202">
    <mergeCell ref="A59:D59"/>
    <mergeCell ref="M47:N47"/>
    <mergeCell ref="M48:N48"/>
    <mergeCell ref="A51:D51"/>
    <mergeCell ref="A52:D52"/>
    <mergeCell ref="A53:D53"/>
    <mergeCell ref="A54:D54"/>
    <mergeCell ref="A55:D55"/>
    <mergeCell ref="A56:D56"/>
    <mergeCell ref="A57:D57"/>
    <mergeCell ref="A58:D58"/>
    <mergeCell ref="E59:F59"/>
    <mergeCell ref="E57:F57"/>
    <mergeCell ref="E58:F58"/>
    <mergeCell ref="E56:F56"/>
    <mergeCell ref="M49:N49"/>
    <mergeCell ref="A1:A4"/>
    <mergeCell ref="B1:C1"/>
    <mergeCell ref="D1:F1"/>
    <mergeCell ref="B5:C5"/>
    <mergeCell ref="D5:E5"/>
    <mergeCell ref="L5:M5"/>
    <mergeCell ref="O1:T1"/>
    <mergeCell ref="B2:C2"/>
    <mergeCell ref="D2:F2"/>
    <mergeCell ref="O2:P2"/>
    <mergeCell ref="B3:C4"/>
    <mergeCell ref="D3:F3"/>
    <mergeCell ref="O3:P4"/>
    <mergeCell ref="Q3:Q4"/>
    <mergeCell ref="R3:R4"/>
    <mergeCell ref="S3:S4"/>
    <mergeCell ref="T3:T4"/>
    <mergeCell ref="D4:E4"/>
    <mergeCell ref="H1:I2"/>
    <mergeCell ref="L1:N2"/>
    <mergeCell ref="O5:P5"/>
    <mergeCell ref="L4:M4"/>
    <mergeCell ref="O6:P6"/>
    <mergeCell ref="B7:C7"/>
    <mergeCell ref="D7:E7"/>
    <mergeCell ref="L7:M7"/>
    <mergeCell ref="O7:P7"/>
    <mergeCell ref="O9:P9"/>
    <mergeCell ref="B10:C10"/>
    <mergeCell ref="D10:E10"/>
    <mergeCell ref="L10:M10"/>
    <mergeCell ref="O10:P10"/>
    <mergeCell ref="B8:C8"/>
    <mergeCell ref="D8:E8"/>
    <mergeCell ref="L8:M8"/>
    <mergeCell ref="B9:C9"/>
    <mergeCell ref="D9:E9"/>
    <mergeCell ref="L9:M9"/>
    <mergeCell ref="O8:P8"/>
    <mergeCell ref="B6:C6"/>
    <mergeCell ref="D6:E6"/>
    <mergeCell ref="L6:M6"/>
    <mergeCell ref="B11:C11"/>
    <mergeCell ref="D11:E11"/>
    <mergeCell ref="L11:M11"/>
    <mergeCell ref="O11:P11"/>
    <mergeCell ref="O12:P12"/>
    <mergeCell ref="B13:C13"/>
    <mergeCell ref="D13:E13"/>
    <mergeCell ref="L13:M13"/>
    <mergeCell ref="O13:P13"/>
    <mergeCell ref="B12:C12"/>
    <mergeCell ref="D12:E12"/>
    <mergeCell ref="L12:M12"/>
    <mergeCell ref="B14:C14"/>
    <mergeCell ref="D14:E14"/>
    <mergeCell ref="L14:M14"/>
    <mergeCell ref="O14:P14"/>
    <mergeCell ref="B15:C15"/>
    <mergeCell ref="D15:E15"/>
    <mergeCell ref="L15:M15"/>
    <mergeCell ref="O15:P15"/>
    <mergeCell ref="B16:C16"/>
    <mergeCell ref="D16:E16"/>
    <mergeCell ref="L16:M16"/>
    <mergeCell ref="O16:P16"/>
    <mergeCell ref="O17:P17"/>
    <mergeCell ref="B18:C18"/>
    <mergeCell ref="D18:E18"/>
    <mergeCell ref="L18:M18"/>
    <mergeCell ref="O18:P18"/>
    <mergeCell ref="B19:C19"/>
    <mergeCell ref="D19:E19"/>
    <mergeCell ref="L19:M19"/>
    <mergeCell ref="O19:P19"/>
    <mergeCell ref="D17:E17"/>
    <mergeCell ref="L17:M17"/>
    <mergeCell ref="B17:C17"/>
    <mergeCell ref="B20:C20"/>
    <mergeCell ref="D20:E20"/>
    <mergeCell ref="L20:M20"/>
    <mergeCell ref="O20:P20"/>
    <mergeCell ref="B21:C21"/>
    <mergeCell ref="D21:E21"/>
    <mergeCell ref="L21:M21"/>
    <mergeCell ref="O21:P21"/>
    <mergeCell ref="B22:C22"/>
    <mergeCell ref="D22:E22"/>
    <mergeCell ref="L22:M22"/>
    <mergeCell ref="O22:P22"/>
    <mergeCell ref="B23:C23"/>
    <mergeCell ref="D23:E23"/>
    <mergeCell ref="L23:M23"/>
    <mergeCell ref="O23:P23"/>
    <mergeCell ref="B24:C24"/>
    <mergeCell ref="D24:E24"/>
    <mergeCell ref="L24:M24"/>
    <mergeCell ref="O24:P24"/>
    <mergeCell ref="B25:C25"/>
    <mergeCell ref="D25:E25"/>
    <mergeCell ref="L25:M25"/>
    <mergeCell ref="O25:P25"/>
    <mergeCell ref="B26:C26"/>
    <mergeCell ref="D26:E26"/>
    <mergeCell ref="L26:M26"/>
    <mergeCell ref="O26:P26"/>
    <mergeCell ref="B28:C28"/>
    <mergeCell ref="D28:E28"/>
    <mergeCell ref="L28:M28"/>
    <mergeCell ref="O28:P28"/>
    <mergeCell ref="B29:C29"/>
    <mergeCell ref="D29:E29"/>
    <mergeCell ref="L29:M29"/>
    <mergeCell ref="O29:P29"/>
    <mergeCell ref="B27:C27"/>
    <mergeCell ref="D27:E27"/>
    <mergeCell ref="L27:M27"/>
    <mergeCell ref="O27:P27"/>
    <mergeCell ref="B30:C30"/>
    <mergeCell ref="D30:E30"/>
    <mergeCell ref="L30:M30"/>
    <mergeCell ref="O30:P30"/>
    <mergeCell ref="B31:C31"/>
    <mergeCell ref="D31:E31"/>
    <mergeCell ref="L31:M31"/>
    <mergeCell ref="O31:P31"/>
    <mergeCell ref="B32:C32"/>
    <mergeCell ref="D32:E32"/>
    <mergeCell ref="L32:M32"/>
    <mergeCell ref="O32:P32"/>
    <mergeCell ref="B33:C33"/>
    <mergeCell ref="D33:E33"/>
    <mergeCell ref="L33:M33"/>
    <mergeCell ref="O33:P33"/>
    <mergeCell ref="B34:C34"/>
    <mergeCell ref="D34:E34"/>
    <mergeCell ref="L34:M34"/>
    <mergeCell ref="O34:P34"/>
    <mergeCell ref="B35:C35"/>
    <mergeCell ref="D35:E35"/>
    <mergeCell ref="L35:M35"/>
    <mergeCell ref="O35:P35"/>
    <mergeCell ref="B36:C36"/>
    <mergeCell ref="D36:E36"/>
    <mergeCell ref="L36:M36"/>
    <mergeCell ref="O36:P36"/>
    <mergeCell ref="B37:C37"/>
    <mergeCell ref="D37:E37"/>
    <mergeCell ref="L37:M37"/>
    <mergeCell ref="O37:P37"/>
    <mergeCell ref="B38:C38"/>
    <mergeCell ref="D38:E38"/>
    <mergeCell ref="L38:M38"/>
    <mergeCell ref="O38:P38"/>
    <mergeCell ref="B39:C39"/>
    <mergeCell ref="D39:E39"/>
    <mergeCell ref="L39:M39"/>
    <mergeCell ref="O39:P39"/>
    <mergeCell ref="B40:C40"/>
    <mergeCell ref="D40:E40"/>
    <mergeCell ref="L40:M40"/>
    <mergeCell ref="O40:P40"/>
    <mergeCell ref="B41:C41"/>
    <mergeCell ref="D41:E41"/>
    <mergeCell ref="L41:M41"/>
    <mergeCell ref="O41:P41"/>
    <mergeCell ref="A45:T45"/>
    <mergeCell ref="M46:N46"/>
    <mergeCell ref="E53:F53"/>
    <mergeCell ref="E54:F54"/>
    <mergeCell ref="E55:F55"/>
    <mergeCell ref="B42:C42"/>
    <mergeCell ref="D42:E42"/>
    <mergeCell ref="L42:M42"/>
    <mergeCell ref="O42:P42"/>
    <mergeCell ref="B43:C43"/>
    <mergeCell ref="D43:E43"/>
    <mergeCell ref="L43:M43"/>
    <mergeCell ref="O43:P43"/>
    <mergeCell ref="A46:L50"/>
    <mergeCell ref="E51:F51"/>
    <mergeCell ref="E52:F52"/>
    <mergeCell ref="B44:C44"/>
    <mergeCell ref="D44:E44"/>
    <mergeCell ref="L44:M44"/>
    <mergeCell ref="O44:P44"/>
  </mergeCells>
  <pageMargins left="0.7" right="0.7" top="0.75" bottom="0.75" header="0.3" footer="0.3"/>
  <pageSetup orientation="landscape" r:id="rId1"/>
  <ignoredErrors>
    <ignoredError sqref="H15 H18 H40 K15" twoDigitTextYear="1"/>
    <ignoredError sqref="I9 I40 I37 I34 I31 I28 I24 I21 I18 I15 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UCPath Production Processing Schedule</dc:title>
  <dc:subject/>
  <dc:creator>Kevin Van</dc:creator>
  <cp:keywords/>
  <dc:description/>
  <cp:lastModifiedBy>Cristyn Aquino</cp:lastModifiedBy>
  <cp:revision/>
  <dcterms:created xsi:type="dcterms:W3CDTF">2022-12-05T19:04:04Z</dcterms:created>
  <dcterms:modified xsi:type="dcterms:W3CDTF">2024-12-04T21:52:21Z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2022-11-03T00:00:00Z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2022-12-05T00:00:00Z</vt:filetime>
  </property>
  <property fmtid="{D5CDD505-2E9C-101B-9397-08002B2CF9AE}" pid="5" name="Producer">
    <vt:lpwstr>Microsoft® Excel® for Microsoft 365</vt:lpwstr>
  </property>
</Properties>
</file>