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23\Box Sync\CBR Materials\CBR Calculation Templates\"/>
    </mc:Choice>
  </mc:AlternateContent>
  <workbookProtection workbookAlgorithmName="SHA-512" workbookHashValue="TVSIAk2VxR95+8EDd7rg5rUyRZ8qjkhmpdXrbwF+HnaP3X8hy61yvi5ZUxhGcKVokiiCiuL5IxqydFtr9mW2kw==" workbookSaltValue="cZe28DGrQYP3cuVNGKytQw==" workbookSpinCount="100000" lockStructure="1"/>
  <bookViews>
    <workbookView xWindow="0" yWindow="0" windowWidth="10680" windowHeight="8160"/>
  </bookViews>
  <sheets>
    <sheet name="Sch.I - Employee Info" sheetId="1" r:id="rId1"/>
    <sheet name="Sch.II - Pay Details" sheetId="9" r:id="rId2"/>
    <sheet name="Sch.III - Cost by Month" sheetId="10" r:id="rId3"/>
    <sheet name="Title Code Table" sheetId="2" state="hidden" r:id="rId4"/>
    <sheet name="Excl DOS Codes" sheetId="11" state="hidden" r:id="rId5"/>
    <sheet name="Lookup Tables" sheetId="3" state="hidden" r:id="rId6"/>
    <sheet name="DOS ID Table" sheetId="5" state="hidden" r:id="rId7"/>
    <sheet name="Title Code ID Table" sheetId="6" state="hidden" r:id="rId8"/>
    <sheet name="Title-BELI ID Table" sheetId="7" state="hidden" r:id="rId9"/>
    <sheet name="CBR ID Table" sheetId="4" state="hidden" r:id="rId10"/>
    <sheet name="CBR Groups" sheetId="8" state="hidden" r:id="rId11"/>
  </sheets>
  <definedNames>
    <definedName name="_xlnm._FilterDatabase" localSheetId="10" hidden="1">'CBR Groups'!$A$1:$C$6</definedName>
    <definedName name="_xlnm._FilterDatabase" localSheetId="9" hidden="1">'CBR ID Table'!$A$1:$C$1</definedName>
    <definedName name="_xlnm._FilterDatabase" localSheetId="6" hidden="1">'DOS ID Table'!$A$1:$C$1</definedName>
    <definedName name="_xlnm._FilterDatabase" localSheetId="4" hidden="1">'Excl DOS Codes'!$A$1:$B$110</definedName>
    <definedName name="_xlnm._FilterDatabase" localSheetId="7" hidden="1">'Title Code ID Table'!$A$1:$C$1</definedName>
    <definedName name="_xlnm._FilterDatabase" localSheetId="3" hidden="1">'Title Code Table'!$A$1:$G$1</definedName>
    <definedName name="_xlnm._FilterDatabase" localSheetId="8" hidden="1">'Title-BELI ID Table'!$A$1:$E$105</definedName>
    <definedName name="_xlnm.Print_Titles" localSheetId="2">'Sch.III - Cost by Month'!$1:$10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0" l="1"/>
  <c r="J84" i="10"/>
  <c r="K84" i="10"/>
  <c r="L84" i="10"/>
  <c r="M84" i="10"/>
  <c r="N84" i="10"/>
  <c r="O84" i="10"/>
  <c r="P84" i="10"/>
  <c r="Q84" i="10"/>
  <c r="R84" i="10"/>
  <c r="S84" i="10"/>
  <c r="H84" i="10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1" i="1"/>
  <c r="B83" i="10"/>
  <c r="B80" i="10"/>
  <c r="B77" i="10"/>
  <c r="B74" i="10"/>
  <c r="B71" i="10"/>
  <c r="B68" i="10"/>
  <c r="B65" i="10"/>
  <c r="B62" i="10"/>
  <c r="B59" i="10"/>
  <c r="B56" i="10"/>
  <c r="B53" i="10"/>
  <c r="B50" i="10"/>
  <c r="B47" i="10"/>
  <c r="B44" i="10"/>
  <c r="B41" i="10"/>
  <c r="B38" i="10"/>
  <c r="B35" i="10"/>
  <c r="B32" i="10"/>
  <c r="B29" i="10"/>
  <c r="B26" i="10"/>
  <c r="B23" i="10"/>
  <c r="B20" i="10"/>
  <c r="B17" i="10"/>
  <c r="B14" i="10"/>
  <c r="B11" i="10"/>
  <c r="B84" i="10"/>
  <c r="B81" i="10"/>
  <c r="B78" i="10"/>
  <c r="B75" i="10"/>
  <c r="B72" i="10"/>
  <c r="B69" i="10"/>
  <c r="B66" i="10"/>
  <c r="B63" i="10"/>
  <c r="B60" i="10"/>
  <c r="B57" i="10"/>
  <c r="B54" i="10"/>
  <c r="B51" i="10"/>
  <c r="B48" i="10"/>
  <c r="B45" i="10"/>
  <c r="B42" i="10"/>
  <c r="B39" i="10"/>
  <c r="B36" i="10"/>
  <c r="B33" i="10"/>
  <c r="B30" i="10"/>
  <c r="B27" i="10"/>
  <c r="B24" i="10"/>
  <c r="B21" i="10"/>
  <c r="B18" i="10"/>
  <c r="B15" i="10"/>
  <c r="B12" i="10"/>
  <c r="C3" i="8"/>
  <c r="C4" i="8"/>
  <c r="C5" i="8"/>
  <c r="C6" i="8"/>
  <c r="C2" i="8"/>
  <c r="S6" i="10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11" i="1"/>
  <c r="T19" i="10" l="1"/>
  <c r="D14" i="10"/>
  <c r="D17" i="10"/>
  <c r="D20" i="10"/>
  <c r="D23" i="10"/>
  <c r="D26" i="10"/>
  <c r="D29" i="10"/>
  <c r="D32" i="10"/>
  <c r="D35" i="10"/>
  <c r="D38" i="10"/>
  <c r="D41" i="10"/>
  <c r="D44" i="10"/>
  <c r="D47" i="10"/>
  <c r="D50" i="10"/>
  <c r="D53" i="10"/>
  <c r="D56" i="10"/>
  <c r="D59" i="10"/>
  <c r="D62" i="10"/>
  <c r="D65" i="10"/>
  <c r="D68" i="10"/>
  <c r="D71" i="10"/>
  <c r="D74" i="10"/>
  <c r="D77" i="10"/>
  <c r="D80" i="10"/>
  <c r="D11" i="10"/>
  <c r="J6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11" i="9"/>
  <c r="D12" i="9"/>
  <c r="G12" i="9" s="1"/>
  <c r="D13" i="9"/>
  <c r="G13" i="9" s="1"/>
  <c r="D14" i="9"/>
  <c r="D15" i="9"/>
  <c r="G15" i="9" s="1"/>
  <c r="D16" i="9"/>
  <c r="D17" i="9"/>
  <c r="G17" i="9" s="1"/>
  <c r="D18" i="9"/>
  <c r="G18" i="9" s="1"/>
  <c r="D19" i="9"/>
  <c r="D20" i="9"/>
  <c r="D21" i="9"/>
  <c r="D22" i="9"/>
  <c r="D23" i="9"/>
  <c r="G23" i="9" s="1"/>
  <c r="D24" i="9"/>
  <c r="D25" i="9"/>
  <c r="G25" i="9" s="1"/>
  <c r="D26" i="9"/>
  <c r="G26" i="9" s="1"/>
  <c r="D27" i="9"/>
  <c r="G27" i="9" s="1"/>
  <c r="D28" i="9"/>
  <c r="G28" i="9" s="1"/>
  <c r="D29" i="9"/>
  <c r="G29" i="9" s="1"/>
  <c r="D30" i="9"/>
  <c r="D31" i="9"/>
  <c r="G31" i="9" s="1"/>
  <c r="D32" i="9"/>
  <c r="D33" i="9"/>
  <c r="G33" i="9" s="1"/>
  <c r="D34" i="9"/>
  <c r="G34" i="9" s="1"/>
  <c r="D35" i="9"/>
  <c r="G35" i="9" s="1"/>
  <c r="D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11" i="9"/>
  <c r="G19" i="9" l="1"/>
  <c r="C35" i="10" s="1"/>
  <c r="G30" i="9"/>
  <c r="C68" i="10" s="1"/>
  <c r="G14" i="9"/>
  <c r="C20" i="10" s="1"/>
  <c r="G11" i="9"/>
  <c r="C11" i="10" s="1"/>
  <c r="G20" i="9"/>
  <c r="C38" i="10" s="1"/>
  <c r="G32" i="9"/>
  <c r="G16" i="9"/>
  <c r="C26" i="10" s="1"/>
  <c r="J26" i="10" s="1"/>
  <c r="G24" i="9"/>
  <c r="H24" i="9" s="1"/>
  <c r="G22" i="9"/>
  <c r="C44" i="10" s="1"/>
  <c r="G21" i="9"/>
  <c r="C83" i="10"/>
  <c r="C80" i="10"/>
  <c r="C71" i="10"/>
  <c r="C65" i="10"/>
  <c r="C59" i="10"/>
  <c r="C56" i="10"/>
  <c r="C47" i="10"/>
  <c r="C32" i="10"/>
  <c r="S32" i="10" s="1"/>
  <c r="C53" i="10"/>
  <c r="C29" i="10"/>
  <c r="C14" i="10"/>
  <c r="C77" i="10"/>
  <c r="V31" i="1"/>
  <c r="W31" i="1"/>
  <c r="X31" i="1"/>
  <c r="Y31" i="1"/>
  <c r="AB31" i="1"/>
  <c r="AC31" i="1"/>
  <c r="AD31" i="1"/>
  <c r="AE31" i="1"/>
  <c r="AF31" i="1" s="1"/>
  <c r="V32" i="1"/>
  <c r="W32" i="1"/>
  <c r="X32" i="1"/>
  <c r="Y32" i="1"/>
  <c r="AB32" i="1"/>
  <c r="AC32" i="1"/>
  <c r="AD32" i="1"/>
  <c r="AE32" i="1"/>
  <c r="AF32" i="1" s="1"/>
  <c r="V33" i="1"/>
  <c r="W33" i="1"/>
  <c r="X33" i="1"/>
  <c r="Y33" i="1"/>
  <c r="AB33" i="1"/>
  <c r="AC33" i="1"/>
  <c r="AD33" i="1"/>
  <c r="AE33" i="1"/>
  <c r="AF33" i="1" s="1"/>
  <c r="V34" i="1"/>
  <c r="W34" i="1"/>
  <c r="X34" i="1"/>
  <c r="Y34" i="1"/>
  <c r="AB34" i="1"/>
  <c r="AC34" i="1"/>
  <c r="AD34" i="1"/>
  <c r="AE34" i="1"/>
  <c r="AF34" i="1" s="1"/>
  <c r="V35" i="1"/>
  <c r="W35" i="1"/>
  <c r="X35" i="1"/>
  <c r="Y35" i="1"/>
  <c r="AB35" i="1"/>
  <c r="AC35" i="1"/>
  <c r="AD35" i="1"/>
  <c r="AE35" i="1"/>
  <c r="AF35" i="1" s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F26" i="1" s="1"/>
  <c r="AE27" i="1"/>
  <c r="AF27" i="1" s="1"/>
  <c r="AE28" i="1"/>
  <c r="AE29" i="1"/>
  <c r="AE30" i="1"/>
  <c r="AE11" i="1"/>
  <c r="Y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11" i="1"/>
  <c r="X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11" i="1"/>
  <c r="W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11" i="1"/>
  <c r="V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2" i="7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AF29" i="1" l="1"/>
  <c r="AF28" i="1"/>
  <c r="R28" i="1" s="1"/>
  <c r="AF30" i="1"/>
  <c r="R30" i="1" s="1"/>
  <c r="AF12" i="1"/>
  <c r="R12" i="1" s="1"/>
  <c r="AF18" i="1"/>
  <c r="R18" i="1" s="1"/>
  <c r="AF17" i="1"/>
  <c r="AF13" i="1"/>
  <c r="R13" i="1" s="1"/>
  <c r="AF22" i="1"/>
  <c r="R22" i="1" s="1"/>
  <c r="AF16" i="1"/>
  <c r="R16" i="1" s="1"/>
  <c r="AF11" i="1"/>
  <c r="R11" i="1" s="1"/>
  <c r="AF15" i="1"/>
  <c r="R15" i="1" s="1"/>
  <c r="AF14" i="1"/>
  <c r="R14" i="1" s="1"/>
  <c r="H14" i="9"/>
  <c r="C74" i="10"/>
  <c r="H20" i="10"/>
  <c r="M20" i="10"/>
  <c r="R20" i="10"/>
  <c r="P11" i="10"/>
  <c r="M11" i="10"/>
  <c r="H11" i="10"/>
  <c r="K11" i="10"/>
  <c r="O11" i="10"/>
  <c r="I11" i="10"/>
  <c r="Q11" i="10"/>
  <c r="L11" i="10"/>
  <c r="N20" i="10"/>
  <c r="K20" i="10"/>
  <c r="O20" i="10"/>
  <c r="H11" i="9"/>
  <c r="P20" i="10"/>
  <c r="L20" i="10"/>
  <c r="I20" i="10"/>
  <c r="S20" i="10"/>
  <c r="Q20" i="10"/>
  <c r="J20" i="10"/>
  <c r="N11" i="10"/>
  <c r="J11" i="10"/>
  <c r="H32" i="9"/>
  <c r="S11" i="10"/>
  <c r="R11" i="10"/>
  <c r="C50" i="10"/>
  <c r="N50" i="10" s="1"/>
  <c r="AF25" i="1"/>
  <c r="R25" i="1" s="1"/>
  <c r="AF24" i="1"/>
  <c r="R24" i="1" s="1"/>
  <c r="AF23" i="1"/>
  <c r="R23" i="1" s="1"/>
  <c r="AF21" i="1"/>
  <c r="R21" i="1" s="1"/>
  <c r="AF20" i="1"/>
  <c r="R20" i="1" s="1"/>
  <c r="AF19" i="1"/>
  <c r="R19" i="1" s="1"/>
  <c r="R83" i="10"/>
  <c r="J83" i="10"/>
  <c r="Q83" i="10"/>
  <c r="P83" i="10"/>
  <c r="O83" i="10"/>
  <c r="N83" i="10"/>
  <c r="M83" i="10"/>
  <c r="L83" i="10"/>
  <c r="K83" i="10"/>
  <c r="H34" i="9"/>
  <c r="L80" i="10"/>
  <c r="P80" i="10"/>
  <c r="J80" i="10"/>
  <c r="N80" i="10"/>
  <c r="M80" i="10"/>
  <c r="K80" i="10"/>
  <c r="R80" i="10"/>
  <c r="Q80" i="10"/>
  <c r="O80" i="10"/>
  <c r="M77" i="10"/>
  <c r="L77" i="10"/>
  <c r="R77" i="10"/>
  <c r="J77" i="10"/>
  <c r="K77" i="10"/>
  <c r="Q77" i="10"/>
  <c r="P77" i="10"/>
  <c r="O77" i="10"/>
  <c r="N77" i="10"/>
  <c r="N74" i="10"/>
  <c r="L74" i="10"/>
  <c r="J74" i="10"/>
  <c r="K74" i="10"/>
  <c r="R74" i="10"/>
  <c r="Q74" i="10"/>
  <c r="P74" i="10"/>
  <c r="O74" i="10"/>
  <c r="M74" i="10"/>
  <c r="O71" i="10"/>
  <c r="Q71" i="10"/>
  <c r="N71" i="10"/>
  <c r="M71" i="10"/>
  <c r="L71" i="10"/>
  <c r="J71" i="10"/>
  <c r="K71" i="10"/>
  <c r="R71" i="10"/>
  <c r="P71" i="10"/>
  <c r="P68" i="10"/>
  <c r="R68" i="10"/>
  <c r="O68" i="10"/>
  <c r="Q68" i="10"/>
  <c r="N68" i="10"/>
  <c r="M68" i="10"/>
  <c r="L68" i="10"/>
  <c r="J68" i="10"/>
  <c r="K68" i="10"/>
  <c r="Q65" i="10"/>
  <c r="O65" i="10"/>
  <c r="R65" i="10"/>
  <c r="P65" i="10"/>
  <c r="N65" i="10"/>
  <c r="M65" i="10"/>
  <c r="L65" i="10"/>
  <c r="J65" i="10"/>
  <c r="K65" i="10"/>
  <c r="J59" i="10"/>
  <c r="R59" i="10"/>
  <c r="Q59" i="10"/>
  <c r="P59" i="10"/>
  <c r="O59" i="10"/>
  <c r="M59" i="10"/>
  <c r="K59" i="10"/>
  <c r="N59" i="10"/>
  <c r="L59" i="10"/>
  <c r="O56" i="10"/>
  <c r="N56" i="10"/>
  <c r="M56" i="10"/>
  <c r="L56" i="10"/>
  <c r="J56" i="10"/>
  <c r="K56" i="10"/>
  <c r="R56" i="10"/>
  <c r="Q56" i="10"/>
  <c r="P56" i="10"/>
  <c r="L53" i="10"/>
  <c r="J53" i="10"/>
  <c r="K53" i="10"/>
  <c r="R53" i="10"/>
  <c r="Q53" i="10"/>
  <c r="P53" i="10"/>
  <c r="O53" i="10"/>
  <c r="N53" i="10"/>
  <c r="M53" i="10"/>
  <c r="N47" i="10"/>
  <c r="L47" i="10"/>
  <c r="K47" i="10"/>
  <c r="Q47" i="10"/>
  <c r="M47" i="10"/>
  <c r="P47" i="10"/>
  <c r="O47" i="10"/>
  <c r="J47" i="10"/>
  <c r="R47" i="10"/>
  <c r="O44" i="10"/>
  <c r="N44" i="10"/>
  <c r="M44" i="10"/>
  <c r="L44" i="10"/>
  <c r="J44" i="10"/>
  <c r="K44" i="10"/>
  <c r="R44" i="10"/>
  <c r="Q44" i="10"/>
  <c r="P44" i="10"/>
  <c r="Q38" i="10"/>
  <c r="R38" i="10"/>
  <c r="P38" i="10"/>
  <c r="O38" i="10"/>
  <c r="N38" i="10"/>
  <c r="M38" i="10"/>
  <c r="L38" i="10"/>
  <c r="J38" i="10"/>
  <c r="K38" i="10"/>
  <c r="R35" i="10"/>
  <c r="K35" i="10"/>
  <c r="Q35" i="10"/>
  <c r="L35" i="10"/>
  <c r="P35" i="10"/>
  <c r="O35" i="10"/>
  <c r="N35" i="10"/>
  <c r="M35" i="10"/>
  <c r="J35" i="10"/>
  <c r="I83" i="10"/>
  <c r="S83" i="10"/>
  <c r="H83" i="10"/>
  <c r="S80" i="10"/>
  <c r="H80" i="10"/>
  <c r="I80" i="10"/>
  <c r="I77" i="10"/>
  <c r="H77" i="10"/>
  <c r="S77" i="10"/>
  <c r="S74" i="10"/>
  <c r="I74" i="10"/>
  <c r="H74" i="10"/>
  <c r="I71" i="10"/>
  <c r="H71" i="10"/>
  <c r="S71" i="10"/>
  <c r="H68" i="10"/>
  <c r="S68" i="10"/>
  <c r="I68" i="10"/>
  <c r="H30" i="9"/>
  <c r="I65" i="10"/>
  <c r="H65" i="10"/>
  <c r="S65" i="10"/>
  <c r="C62" i="10"/>
  <c r="H28" i="9"/>
  <c r="I59" i="10"/>
  <c r="H59" i="10"/>
  <c r="S59" i="10"/>
  <c r="I56" i="10"/>
  <c r="H56" i="10"/>
  <c r="S56" i="10"/>
  <c r="I53" i="10"/>
  <c r="H53" i="10"/>
  <c r="S53" i="10"/>
  <c r="H47" i="10"/>
  <c r="S47" i="10"/>
  <c r="I47" i="10"/>
  <c r="I44" i="10"/>
  <c r="H44" i="10"/>
  <c r="S44" i="10"/>
  <c r="H22" i="9"/>
  <c r="I38" i="10"/>
  <c r="H38" i="10"/>
  <c r="S38" i="10"/>
  <c r="H35" i="10"/>
  <c r="S35" i="10"/>
  <c r="I35" i="10"/>
  <c r="P32" i="10"/>
  <c r="O32" i="10"/>
  <c r="J32" i="10"/>
  <c r="N32" i="10"/>
  <c r="I32" i="10"/>
  <c r="M32" i="10"/>
  <c r="H32" i="10"/>
  <c r="L32" i="10"/>
  <c r="K32" i="10"/>
  <c r="R32" i="10"/>
  <c r="Q32" i="10"/>
  <c r="H29" i="10"/>
  <c r="L29" i="10"/>
  <c r="S29" i="10"/>
  <c r="K29" i="10"/>
  <c r="R29" i="10"/>
  <c r="Q29" i="10"/>
  <c r="P29" i="10"/>
  <c r="J29" i="10"/>
  <c r="N29" i="10"/>
  <c r="I29" i="10"/>
  <c r="M29" i="10"/>
  <c r="O29" i="10"/>
  <c r="H26" i="10"/>
  <c r="I26" i="10"/>
  <c r="H35" i="9"/>
  <c r="H27" i="9"/>
  <c r="H20" i="9"/>
  <c r="H18" i="9"/>
  <c r="S26" i="10"/>
  <c r="L26" i="10"/>
  <c r="N26" i="10"/>
  <c r="K26" i="10"/>
  <c r="P26" i="10"/>
  <c r="R26" i="10"/>
  <c r="Q26" i="10"/>
  <c r="O26" i="10"/>
  <c r="M26" i="10"/>
  <c r="H26" i="9"/>
  <c r="H25" i="9"/>
  <c r="R14" i="10"/>
  <c r="J14" i="10"/>
  <c r="N14" i="10"/>
  <c r="M14" i="10"/>
  <c r="L14" i="10"/>
  <c r="K14" i="10"/>
  <c r="Q14" i="10"/>
  <c r="P14" i="10"/>
  <c r="O14" i="10"/>
  <c r="S14" i="10"/>
  <c r="H14" i="10"/>
  <c r="I14" i="10"/>
  <c r="H31" i="9"/>
  <c r="H23" i="9"/>
  <c r="H33" i="9"/>
  <c r="H19" i="9"/>
  <c r="H21" i="9"/>
  <c r="C41" i="10"/>
  <c r="H12" i="9"/>
  <c r="Z12" i="1"/>
  <c r="T12" i="1" s="1"/>
  <c r="C17" i="10"/>
  <c r="H13" i="9"/>
  <c r="C23" i="10"/>
  <c r="H15" i="9"/>
  <c r="H29" i="9"/>
  <c r="H17" i="9"/>
  <c r="H16" i="9"/>
  <c r="R34" i="1"/>
  <c r="R35" i="1"/>
  <c r="R32" i="1"/>
  <c r="Z33" i="1"/>
  <c r="Z32" i="1"/>
  <c r="I32" i="9" s="1"/>
  <c r="Z34" i="1"/>
  <c r="I34" i="9" s="1"/>
  <c r="Z35" i="1"/>
  <c r="Z31" i="1"/>
  <c r="I31" i="9" s="1"/>
  <c r="R31" i="1"/>
  <c r="R33" i="1"/>
  <c r="Z28" i="1"/>
  <c r="I28" i="9" s="1"/>
  <c r="Z20" i="1"/>
  <c r="I20" i="9" s="1"/>
  <c r="Z23" i="1"/>
  <c r="I23" i="9" s="1"/>
  <c r="Z15" i="1"/>
  <c r="T15" i="1" s="1"/>
  <c r="Z19" i="1"/>
  <c r="I19" i="9" s="1"/>
  <c r="Z26" i="1"/>
  <c r="I26" i="9" s="1"/>
  <c r="Z18" i="1"/>
  <c r="Z27" i="1"/>
  <c r="I27" i="9" s="1"/>
  <c r="R17" i="1"/>
  <c r="R27" i="1"/>
  <c r="Z30" i="1"/>
  <c r="I30" i="9" s="1"/>
  <c r="Z22" i="1"/>
  <c r="I22" i="9" s="1"/>
  <c r="Z14" i="1"/>
  <c r="Z25" i="1"/>
  <c r="I25" i="9" s="1"/>
  <c r="Z17" i="1"/>
  <c r="R26" i="1"/>
  <c r="Z29" i="1"/>
  <c r="Z21" i="1"/>
  <c r="Z13" i="1"/>
  <c r="T13" i="1" s="1"/>
  <c r="Z24" i="1"/>
  <c r="I24" i="9" s="1"/>
  <c r="Z16" i="1"/>
  <c r="R29" i="1"/>
  <c r="Z11" i="1"/>
  <c r="T11" i="1" s="1"/>
  <c r="T11" i="10" l="1"/>
  <c r="T14" i="1"/>
  <c r="I14" i="9" s="1"/>
  <c r="E17" i="10"/>
  <c r="I13" i="9"/>
  <c r="E23" i="10"/>
  <c r="I15" i="9"/>
  <c r="E11" i="10"/>
  <c r="I11" i="9"/>
  <c r="O50" i="10"/>
  <c r="I50" i="10"/>
  <c r="R50" i="10"/>
  <c r="T20" i="10"/>
  <c r="P50" i="10"/>
  <c r="Q50" i="10"/>
  <c r="K50" i="10"/>
  <c r="J50" i="10"/>
  <c r="S50" i="10"/>
  <c r="M50" i="10"/>
  <c r="H50" i="10"/>
  <c r="L50" i="10"/>
  <c r="R62" i="10"/>
  <c r="Q62" i="10"/>
  <c r="O62" i="10"/>
  <c r="M62" i="10"/>
  <c r="J62" i="10"/>
  <c r="L62" i="10"/>
  <c r="P62" i="10"/>
  <c r="N62" i="10"/>
  <c r="K62" i="10"/>
  <c r="P41" i="10"/>
  <c r="O41" i="10"/>
  <c r="N41" i="10"/>
  <c r="K41" i="10"/>
  <c r="R41" i="10"/>
  <c r="M41" i="10"/>
  <c r="L41" i="10"/>
  <c r="J41" i="10"/>
  <c r="Q41" i="10"/>
  <c r="S23" i="10"/>
  <c r="N23" i="10"/>
  <c r="M23" i="10"/>
  <c r="J23" i="10"/>
  <c r="I23" i="10"/>
  <c r="L23" i="10"/>
  <c r="R23" i="10"/>
  <c r="H23" i="10"/>
  <c r="Q23" i="10"/>
  <c r="P23" i="10"/>
  <c r="O23" i="10"/>
  <c r="T84" i="10"/>
  <c r="T83" i="10"/>
  <c r="T80" i="10"/>
  <c r="T77" i="10"/>
  <c r="T74" i="10"/>
  <c r="T71" i="10"/>
  <c r="T68" i="10"/>
  <c r="T65" i="10"/>
  <c r="I62" i="10"/>
  <c r="H62" i="10"/>
  <c r="S62" i="10"/>
  <c r="T59" i="10"/>
  <c r="T56" i="10"/>
  <c r="T53" i="10"/>
  <c r="T47" i="10"/>
  <c r="T44" i="10"/>
  <c r="H41" i="10"/>
  <c r="I41" i="10"/>
  <c r="S41" i="10"/>
  <c r="T38" i="10"/>
  <c r="T32" i="10"/>
  <c r="T29" i="10"/>
  <c r="T26" i="10"/>
  <c r="K23" i="10"/>
  <c r="S17" i="10"/>
  <c r="L17" i="10"/>
  <c r="H17" i="10"/>
  <c r="K17" i="10"/>
  <c r="R17" i="10"/>
  <c r="J17" i="10"/>
  <c r="Q17" i="10"/>
  <c r="I17" i="10"/>
  <c r="P17" i="10"/>
  <c r="O17" i="10"/>
  <c r="N17" i="10"/>
  <c r="M17" i="10"/>
  <c r="J15" i="9"/>
  <c r="T14" i="10"/>
  <c r="J13" i="9"/>
  <c r="J11" i="9"/>
  <c r="T35" i="10"/>
  <c r="E38" i="10"/>
  <c r="J20" i="9"/>
  <c r="E62" i="10"/>
  <c r="J28" i="9"/>
  <c r="E68" i="10"/>
  <c r="J30" i="9"/>
  <c r="E59" i="10"/>
  <c r="J27" i="9"/>
  <c r="E44" i="10"/>
  <c r="J22" i="9"/>
  <c r="E50" i="10"/>
  <c r="J24" i="9"/>
  <c r="E56" i="10"/>
  <c r="J26" i="9"/>
  <c r="E71" i="10"/>
  <c r="J31" i="9"/>
  <c r="E80" i="10"/>
  <c r="J34" i="9"/>
  <c r="E53" i="10"/>
  <c r="J25" i="9"/>
  <c r="E47" i="10"/>
  <c r="J23" i="9"/>
  <c r="E74" i="10"/>
  <c r="J32" i="9"/>
  <c r="J19" i="9"/>
  <c r="E35" i="10"/>
  <c r="P48" i="10" l="1"/>
  <c r="I48" i="10"/>
  <c r="Q48" i="10"/>
  <c r="K48" i="10"/>
  <c r="L48" i="10"/>
  <c r="J48" i="10"/>
  <c r="R48" i="10"/>
  <c r="H48" i="10"/>
  <c r="M48" i="10"/>
  <c r="N48" i="10"/>
  <c r="O48" i="10"/>
  <c r="S48" i="10"/>
  <c r="P36" i="10"/>
  <c r="S36" i="10"/>
  <c r="L36" i="10"/>
  <c r="N36" i="10"/>
  <c r="I36" i="10"/>
  <c r="Q36" i="10"/>
  <c r="J36" i="10"/>
  <c r="R36" i="10"/>
  <c r="K36" i="10"/>
  <c r="H36" i="10"/>
  <c r="O36" i="10"/>
  <c r="M36" i="10"/>
  <c r="L75" i="10"/>
  <c r="H75" i="10"/>
  <c r="Q75" i="10"/>
  <c r="J75" i="10"/>
  <c r="M75" i="10"/>
  <c r="O75" i="10"/>
  <c r="P75" i="10"/>
  <c r="N75" i="10"/>
  <c r="K75" i="10"/>
  <c r="S75" i="10"/>
  <c r="I75" i="10"/>
  <c r="R75" i="10"/>
  <c r="P72" i="10"/>
  <c r="S72" i="10"/>
  <c r="I72" i="10"/>
  <c r="Q72" i="10"/>
  <c r="L72" i="10"/>
  <c r="J72" i="10"/>
  <c r="R72" i="10"/>
  <c r="H72" i="10"/>
  <c r="M72" i="10"/>
  <c r="O72" i="10"/>
  <c r="K72" i="10"/>
  <c r="N72" i="10"/>
  <c r="P60" i="10"/>
  <c r="I60" i="10"/>
  <c r="Q60" i="10"/>
  <c r="S60" i="10"/>
  <c r="L60" i="10"/>
  <c r="M60" i="10"/>
  <c r="J60" i="10"/>
  <c r="R60" i="10"/>
  <c r="H60" i="10"/>
  <c r="O60" i="10"/>
  <c r="K60" i="10"/>
  <c r="N60" i="10"/>
  <c r="L69" i="10"/>
  <c r="H69" i="10"/>
  <c r="M69" i="10"/>
  <c r="P69" i="10"/>
  <c r="N69" i="10"/>
  <c r="K69" i="10"/>
  <c r="S69" i="10"/>
  <c r="O69" i="10"/>
  <c r="I69" i="10"/>
  <c r="Q69" i="10"/>
  <c r="J69" i="10"/>
  <c r="R69" i="10"/>
  <c r="P54" i="10"/>
  <c r="L54" i="10"/>
  <c r="I54" i="10"/>
  <c r="Q54" i="10"/>
  <c r="M54" i="10"/>
  <c r="J54" i="10"/>
  <c r="R54" i="10"/>
  <c r="S54" i="10"/>
  <c r="H54" i="10"/>
  <c r="N54" i="10"/>
  <c r="O54" i="10"/>
  <c r="K54" i="10"/>
  <c r="L51" i="10"/>
  <c r="H51" i="10"/>
  <c r="O51" i="10"/>
  <c r="I51" i="10"/>
  <c r="R51" i="10"/>
  <c r="M51" i="10"/>
  <c r="N51" i="10"/>
  <c r="K51" i="10"/>
  <c r="S51" i="10"/>
  <c r="P51" i="10"/>
  <c r="Q51" i="10"/>
  <c r="J51" i="10"/>
  <c r="L63" i="10"/>
  <c r="H63" i="10"/>
  <c r="M63" i="10"/>
  <c r="N63" i="10"/>
  <c r="O63" i="10"/>
  <c r="P63" i="10"/>
  <c r="Q63" i="10"/>
  <c r="R63" i="10"/>
  <c r="K63" i="10"/>
  <c r="S63" i="10"/>
  <c r="I63" i="10"/>
  <c r="J63" i="10"/>
  <c r="L57" i="10"/>
  <c r="H57" i="10"/>
  <c r="O57" i="10"/>
  <c r="J57" i="10"/>
  <c r="M57" i="10"/>
  <c r="P57" i="10"/>
  <c r="N57" i="10"/>
  <c r="Q57" i="10"/>
  <c r="K57" i="10"/>
  <c r="S57" i="10"/>
  <c r="I57" i="10"/>
  <c r="R57" i="10"/>
  <c r="S12" i="10"/>
  <c r="H12" i="10"/>
  <c r="L81" i="10"/>
  <c r="H81" i="10"/>
  <c r="M81" i="10"/>
  <c r="P81" i="10"/>
  <c r="Q81" i="10"/>
  <c r="N81" i="10"/>
  <c r="I81" i="10"/>
  <c r="R81" i="10"/>
  <c r="K81" i="10"/>
  <c r="S81" i="10"/>
  <c r="O81" i="10"/>
  <c r="J81" i="10"/>
  <c r="L45" i="10"/>
  <c r="H45" i="10"/>
  <c r="P45" i="10"/>
  <c r="R45" i="10"/>
  <c r="M45" i="10"/>
  <c r="I45" i="10"/>
  <c r="N45" i="10"/>
  <c r="O45" i="10"/>
  <c r="K45" i="10"/>
  <c r="S45" i="10"/>
  <c r="Q45" i="10"/>
  <c r="J45" i="10"/>
  <c r="L39" i="10"/>
  <c r="H39" i="10"/>
  <c r="I39" i="10"/>
  <c r="M39" i="10"/>
  <c r="P39" i="10"/>
  <c r="Q39" i="10"/>
  <c r="N39" i="10"/>
  <c r="J39" i="10"/>
  <c r="K39" i="10"/>
  <c r="S39" i="10"/>
  <c r="O39" i="10"/>
  <c r="R39" i="10"/>
  <c r="K24" i="10"/>
  <c r="S24" i="10"/>
  <c r="L24" i="10"/>
  <c r="H24" i="10"/>
  <c r="M24" i="10"/>
  <c r="N24" i="10"/>
  <c r="O24" i="10"/>
  <c r="J24" i="10"/>
  <c r="R24" i="10"/>
  <c r="P24" i="10"/>
  <c r="I24" i="10"/>
  <c r="Q24" i="10"/>
  <c r="J14" i="9"/>
  <c r="E20" i="10"/>
  <c r="I18" i="10"/>
  <c r="Q18" i="10"/>
  <c r="J18" i="10"/>
  <c r="R18" i="10"/>
  <c r="N18" i="10"/>
  <c r="O18" i="10"/>
  <c r="P18" i="10"/>
  <c r="K18" i="10"/>
  <c r="S18" i="10"/>
  <c r="L18" i="10"/>
  <c r="H18" i="10"/>
  <c r="M18" i="10"/>
  <c r="R12" i="10"/>
  <c r="O12" i="10"/>
  <c r="L12" i="10"/>
  <c r="I12" i="10"/>
  <c r="M12" i="10"/>
  <c r="Q12" i="10"/>
  <c r="E29" i="10"/>
  <c r="I17" i="9"/>
  <c r="E41" i="10"/>
  <c r="I21" i="9"/>
  <c r="J29" i="9"/>
  <c r="I29" i="9"/>
  <c r="E77" i="10"/>
  <c r="I33" i="9"/>
  <c r="J35" i="9"/>
  <c r="I35" i="9"/>
  <c r="E32" i="10"/>
  <c r="I18" i="9"/>
  <c r="E26" i="10"/>
  <c r="I16" i="9"/>
  <c r="J12" i="10"/>
  <c r="P12" i="10"/>
  <c r="N12" i="10"/>
  <c r="K12" i="10"/>
  <c r="E14" i="10"/>
  <c r="I12" i="9"/>
  <c r="T50" i="10"/>
  <c r="H87" i="10"/>
  <c r="L87" i="10"/>
  <c r="Q87" i="10"/>
  <c r="M87" i="10"/>
  <c r="K87" i="10"/>
  <c r="N87" i="10"/>
  <c r="O87" i="10"/>
  <c r="R87" i="10"/>
  <c r="S87" i="10"/>
  <c r="J87" i="10"/>
  <c r="I87" i="10"/>
  <c r="P87" i="10"/>
  <c r="J33" i="9"/>
  <c r="T62" i="10"/>
  <c r="T41" i="10"/>
  <c r="T23" i="10"/>
  <c r="J21" i="9"/>
  <c r="E65" i="10"/>
  <c r="J16" i="9"/>
  <c r="J17" i="9"/>
  <c r="J12" i="9"/>
  <c r="J18" i="9"/>
  <c r="T17" i="10"/>
  <c r="P78" i="10" l="1"/>
  <c r="S78" i="10"/>
  <c r="H78" i="10"/>
  <c r="I78" i="10"/>
  <c r="Q78" i="10"/>
  <c r="J78" i="10"/>
  <c r="R78" i="10"/>
  <c r="T78" i="10" s="1"/>
  <c r="K78" i="10"/>
  <c r="O78" i="10"/>
  <c r="L78" i="10"/>
  <c r="M78" i="10"/>
  <c r="N78" i="10"/>
  <c r="P66" i="10"/>
  <c r="S66" i="10"/>
  <c r="I66" i="10"/>
  <c r="Q66" i="10"/>
  <c r="K66" i="10"/>
  <c r="L66" i="10"/>
  <c r="H66" i="10"/>
  <c r="N66" i="10"/>
  <c r="J66" i="10"/>
  <c r="R66" i="10"/>
  <c r="M66" i="10"/>
  <c r="O66" i="10"/>
  <c r="L27" i="10"/>
  <c r="H27" i="10"/>
  <c r="J27" i="10"/>
  <c r="M27" i="10"/>
  <c r="O27" i="10"/>
  <c r="P27" i="10"/>
  <c r="N27" i="10"/>
  <c r="I27" i="10"/>
  <c r="R27" i="10"/>
  <c r="K27" i="10"/>
  <c r="S27" i="10"/>
  <c r="Q27" i="10"/>
  <c r="P30" i="10"/>
  <c r="L30" i="10"/>
  <c r="I30" i="10"/>
  <c r="Q30" i="10"/>
  <c r="M30" i="10"/>
  <c r="J30" i="10"/>
  <c r="R30" i="10"/>
  <c r="S30" i="10"/>
  <c r="O30" i="10"/>
  <c r="K30" i="10"/>
  <c r="H30" i="10"/>
  <c r="T30" i="10" s="1"/>
  <c r="N30" i="10"/>
  <c r="L33" i="10"/>
  <c r="H33" i="10"/>
  <c r="Q33" i="10"/>
  <c r="M33" i="10"/>
  <c r="O33" i="10"/>
  <c r="P33" i="10"/>
  <c r="R33" i="10"/>
  <c r="N33" i="10"/>
  <c r="I33" i="10"/>
  <c r="J33" i="10"/>
  <c r="K33" i="10"/>
  <c r="T33" i="10" s="1"/>
  <c r="S33" i="10"/>
  <c r="P42" i="10"/>
  <c r="K42" i="10"/>
  <c r="I42" i="10"/>
  <c r="T42" i="10" s="1"/>
  <c r="Q42" i="10"/>
  <c r="S42" i="10"/>
  <c r="L42" i="10"/>
  <c r="N42" i="10"/>
  <c r="J42" i="10"/>
  <c r="R42" i="10"/>
  <c r="M42" i="10"/>
  <c r="O42" i="10"/>
  <c r="H42" i="10"/>
  <c r="O21" i="10"/>
  <c r="P21" i="10"/>
  <c r="K21" i="10"/>
  <c r="I21" i="10"/>
  <c r="Q21" i="10"/>
  <c r="J21" i="10"/>
  <c r="R21" i="10"/>
  <c r="S21" i="10"/>
  <c r="L21" i="10"/>
  <c r="H21" i="10"/>
  <c r="M21" i="10"/>
  <c r="N21" i="10"/>
  <c r="I15" i="10"/>
  <c r="R15" i="10"/>
  <c r="M15" i="10"/>
  <c r="P15" i="10"/>
  <c r="L15" i="10"/>
  <c r="Q15" i="10"/>
  <c r="H15" i="10"/>
  <c r="K15" i="10"/>
  <c r="N15" i="10"/>
  <c r="S15" i="10"/>
  <c r="J15" i="10"/>
  <c r="J88" i="10" s="1"/>
  <c r="J89" i="10" s="1"/>
  <c r="O15" i="10"/>
  <c r="T24" i="10"/>
  <c r="T18" i="10"/>
  <c r="T87" i="10"/>
  <c r="T12" i="10"/>
  <c r="T48" i="10"/>
  <c r="T63" i="10"/>
  <c r="T81" i="10"/>
  <c r="T39" i="10"/>
  <c r="T54" i="10"/>
  <c r="T51" i="10"/>
  <c r="T72" i="10"/>
  <c r="T75" i="10"/>
  <c r="T60" i="10"/>
  <c r="T57" i="10"/>
  <c r="T69" i="10"/>
  <c r="T45" i="10"/>
  <c r="T36" i="10"/>
  <c r="T27" i="10" l="1"/>
  <c r="H88" i="10"/>
  <c r="H89" i="10" s="1"/>
  <c r="Q88" i="10"/>
  <c r="Q89" i="10" s="1"/>
  <c r="L88" i="10"/>
  <c r="L89" i="10" s="1"/>
  <c r="K88" i="10"/>
  <c r="K89" i="10" s="1"/>
  <c r="S88" i="10"/>
  <c r="S89" i="10" s="1"/>
  <c r="T21" i="10"/>
  <c r="P88" i="10"/>
  <c r="P89" i="10" s="1"/>
  <c r="I88" i="10"/>
  <c r="I89" i="10" s="1"/>
  <c r="R88" i="10"/>
  <c r="R89" i="10" s="1"/>
  <c r="O88" i="10"/>
  <c r="O89" i="10" s="1"/>
  <c r="M88" i="10"/>
  <c r="M89" i="10" s="1"/>
  <c r="T15" i="10"/>
  <c r="N88" i="10"/>
  <c r="N89" i="10" s="1"/>
  <c r="T66" i="10"/>
  <c r="T88" i="10" l="1"/>
  <c r="T89" i="10" s="1"/>
</calcChain>
</file>

<file path=xl/sharedStrings.xml><?xml version="1.0" encoding="utf-8"?>
<sst xmlns="http://schemas.openxmlformats.org/spreadsheetml/2006/main" count="28922" uniqueCount="11833">
  <si>
    <t>University of California, Merced</t>
  </si>
  <si>
    <t>Business &amp; Financial Services | Costing &amp; Policy</t>
  </si>
  <si>
    <t>Composite Benefit Rate (CBR) Calculation Worksheet</t>
  </si>
  <si>
    <t>Employee 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</si>
  <si>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</si>
  <si>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</si>
  <si>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</si>
  <si>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</si>
  <si>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</si>
  <si>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</si>
  <si>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</si>
  <si>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</si>
  <si>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</si>
  <si>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</si>
  <si>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</si>
  <si>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</si>
  <si>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</si>
  <si>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</si>
  <si>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</si>
  <si>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</si>
  <si>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</si>
  <si>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</si>
  <si>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</si>
  <si>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</si>
  <si>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Title Code</t>
  </si>
  <si>
    <t>DOS Code</t>
  </si>
  <si>
    <t>FLSA Code</t>
  </si>
  <si>
    <t>BELI Code</t>
  </si>
  <si>
    <t>Annual Salary</t>
  </si>
  <si>
    <t>Dist. %</t>
  </si>
  <si>
    <t>Employee Distribution Information</t>
  </si>
  <si>
    <t>Benefits Profile</t>
  </si>
  <si>
    <t>0001</t>
  </si>
  <si>
    <t>PRESIDENT OF THE UNIVERSITY</t>
  </si>
  <si>
    <t>PRESIDENT OF THE UNIV</t>
  </si>
  <si>
    <t>M05</t>
  </si>
  <si>
    <t>Staff</t>
  </si>
  <si>
    <t>0002</t>
  </si>
  <si>
    <t>ASSOCIATE VICE CHANCELLOR-MEDICAL SCIENCES AND SEN</t>
  </si>
  <si>
    <t>ASC VC AND ASC DEAN SR SOM</t>
  </si>
  <si>
    <t>0005</t>
  </si>
  <si>
    <t>ASSOCIATE VICE PRESIDENT-ACADEMIC PROGRAMS AND STR</t>
  </si>
  <si>
    <t>ASC VP ACAD PRG AND STRAT</t>
  </si>
  <si>
    <t>0006</t>
  </si>
  <si>
    <t>ASSOCIATE VICE PRESIDENT-BUDGET OPERATIONS AND FAC</t>
  </si>
  <si>
    <t>ASC VP BUDGET AND FAC MGT</t>
  </si>
  <si>
    <t>0007</t>
  </si>
  <si>
    <t>ASSOCIATE VICE PRESIDENT-BUSINESS OPERATIONS</t>
  </si>
  <si>
    <t>ASC VP BUS OPS</t>
  </si>
  <si>
    <t>0008</t>
  </si>
  <si>
    <t>ASSOCIATE VICE PRESIDENT-BUSINESS OPERATIONS, AGRI</t>
  </si>
  <si>
    <t>ASC VP BUS OPS ANR</t>
  </si>
  <si>
    <t>0009</t>
  </si>
  <si>
    <t>EXECUTIVE VICE PRESIDENT</t>
  </si>
  <si>
    <t>EXEC VP</t>
  </si>
  <si>
    <t>0010</t>
  </si>
  <si>
    <t>PROVOST AND EXECUTIVE VICE PRESIDENT-ACADEMIC AFFA</t>
  </si>
  <si>
    <t>PROVOST EXEC VP ACAD AFFAIRS</t>
  </si>
  <si>
    <t>0011</t>
  </si>
  <si>
    <t>ASSOCIATE VICE PRESIDENT-CAPITAL RESOURCE MANAGEME</t>
  </si>
  <si>
    <t>ASC VP CAPITAL RESC MGT</t>
  </si>
  <si>
    <t>0012</t>
  </si>
  <si>
    <t>SENIOR VICE PRESIDENT-DESIGNATE</t>
  </si>
  <si>
    <t>SVP DESIGNATE</t>
  </si>
  <si>
    <t>0013</t>
  </si>
  <si>
    <t>ASSOCIATE VICE PRESIDENT-CHIEF PROCUREMENT OFFICER</t>
  </si>
  <si>
    <t>ASC VP CPO</t>
  </si>
  <si>
    <t>0014</t>
  </si>
  <si>
    <t>SENIOR VICE PRESIDENT-BUSINESS AND FINANCE</t>
  </si>
  <si>
    <t>SVP BUS AND FIN</t>
  </si>
  <si>
    <t>0015</t>
  </si>
  <si>
    <t>VICE PRESIDENT (FUNCTIONAL AREA)</t>
  </si>
  <si>
    <t>VP FUNC AREA</t>
  </si>
  <si>
    <t>0016</t>
  </si>
  <si>
    <t>VICE PRESIDENT-AGRICULTURAL AND NATURAL RESOURCES</t>
  </si>
  <si>
    <t>VP ANR</t>
  </si>
  <si>
    <t>0017</t>
  </si>
  <si>
    <t>VICE PRESIDENT HEALTH AFFAIRS</t>
  </si>
  <si>
    <t>VP HEALTH AFFAIRS</t>
  </si>
  <si>
    <t>0018</t>
  </si>
  <si>
    <t>SENIOR VICE PRESIDENT-UNIVERSITY AFFAIRS</t>
  </si>
  <si>
    <t>SVP UNIV AFFAIRS</t>
  </si>
  <si>
    <t>0019</t>
  </si>
  <si>
    <t>VICE PRESIDENT-CLINICAL SERVICES DEVELOPMENT</t>
  </si>
  <si>
    <t>VP CLIN SVC DEV</t>
  </si>
  <si>
    <t>0020</t>
  </si>
  <si>
    <t>VICE CHANCELLOR UNDERGRADUATE</t>
  </si>
  <si>
    <t>VC UNDERGRAD</t>
  </si>
  <si>
    <t>0021</t>
  </si>
  <si>
    <t>ASSOCIATE VICE PRESIDENT-SYSTEMWIDE CONTROLLER</t>
  </si>
  <si>
    <t>ASC VP SYSWIDE CONTROLLER</t>
  </si>
  <si>
    <t>0022</t>
  </si>
  <si>
    <t>ASSOCIATE VICE PRESIDENT-CHIEF STRATEGY OFFICER</t>
  </si>
  <si>
    <t>ASC VP CSO</t>
  </si>
  <si>
    <t>0023</t>
  </si>
  <si>
    <t>ASSOCIATE VICE PRESIDENT-FEDERAL GOVERNMENT RELATI</t>
  </si>
  <si>
    <t>ASC VP FEDERAL GOVT REL</t>
  </si>
  <si>
    <t>0024</t>
  </si>
  <si>
    <t>ASSOCIATE VICE PRESIDENT-HEALTH SCIENCES</t>
  </si>
  <si>
    <t>ASC VP HS</t>
  </si>
  <si>
    <t>0025</t>
  </si>
  <si>
    <t>CHIEF INFORMATION OFFICER AND VICE PRESIDENT FOR I</t>
  </si>
  <si>
    <t>VP IT AND CIO</t>
  </si>
  <si>
    <t>0026</t>
  </si>
  <si>
    <t>ASSOCIATE VICE PRESIDENT-LABORATORY OPERATIONS AND</t>
  </si>
  <si>
    <t>ASC VP LAB OPS ADMSTN</t>
  </si>
  <si>
    <t>0027</t>
  </si>
  <si>
    <t>ASSOCIATE VICE PRESIDENT-LABORATORY PROGRAMS</t>
  </si>
  <si>
    <t>ASC VP LAB PRG</t>
  </si>
  <si>
    <t>0028</t>
  </si>
  <si>
    <t>VICE PRESIDENT-INSTITUTIONAL RESEARCH AND ACADEMIC</t>
  </si>
  <si>
    <t>VP IR AND ACAD PLNG</t>
  </si>
  <si>
    <t>0029</t>
  </si>
  <si>
    <t>ASSOCIATE VICE PRESIDENT AND DIRECTOR-STATE GOVERN</t>
  </si>
  <si>
    <t>ASC VP STATE GOVT REL</t>
  </si>
  <si>
    <t>0030</t>
  </si>
  <si>
    <t xml:space="preserve"> CHANCELLOR</t>
  </si>
  <si>
    <t>CHAN</t>
  </si>
  <si>
    <t>0031</t>
  </si>
  <si>
    <t>ASSOCIATE VICE PRESIDENT-COMMUNICATIONS SYSTEMWIDE</t>
  </si>
  <si>
    <t>ASC VP SYSWIDE COMM</t>
  </si>
  <si>
    <t>0032</t>
  </si>
  <si>
    <t>VICE CHANCELLOR (RESTRICTED USE)</t>
  </si>
  <si>
    <t>VC RESTRICTED USE</t>
  </si>
  <si>
    <t>0033</t>
  </si>
  <si>
    <t>VICE CHANCELLOR (FUNCTIONAL AREA)</t>
  </si>
  <si>
    <t>VC FUNC AREA</t>
  </si>
  <si>
    <t>0034</t>
  </si>
  <si>
    <t>SENIOR VICE CHANCELLOR (RESTRICTED USE)</t>
  </si>
  <si>
    <t>SR VC RESTRICTED USE</t>
  </si>
  <si>
    <t>0035</t>
  </si>
  <si>
    <t>SENIOR VICE CHANCELLOR (FUNCTIONAL AREA)</t>
  </si>
  <si>
    <t>SR VC FUNC AREA</t>
  </si>
  <si>
    <t>0036</t>
  </si>
  <si>
    <t>ASSISTANT VICE PRESIDENT-FINANCIAL CONTROLS AND AC</t>
  </si>
  <si>
    <t>AST VP FINANCIAL CNTRL ACCTBLY</t>
  </si>
  <si>
    <t>0037</t>
  </si>
  <si>
    <t>ASSISTANT VICE PRESIDENT-INSTITUTIONAL ADVANCEMENT</t>
  </si>
  <si>
    <t>AST VP INSTITUTIONAL ADV</t>
  </si>
  <si>
    <t>0038</t>
  </si>
  <si>
    <t>CHIEF COMPLIANCE OFFICER-MEDICAL CENTER</t>
  </si>
  <si>
    <t>CHF CMPLNC OFCR</t>
  </si>
  <si>
    <t>0039</t>
  </si>
  <si>
    <t>EXECUTIVE VICE PRESIDENT - UC HEALTH</t>
  </si>
  <si>
    <t>EXEC VP UC HEALTH</t>
  </si>
  <si>
    <t>0040</t>
  </si>
  <si>
    <t>UNIVERSITY PROVOST</t>
  </si>
  <si>
    <t>UNIV PROVOST</t>
  </si>
  <si>
    <t>0041</t>
  </si>
  <si>
    <t>CHIEF QUALITY OFFICER-MEDICAL CENTER</t>
  </si>
  <si>
    <t>CQO MED CTR</t>
  </si>
  <si>
    <t>0042</t>
  </si>
  <si>
    <t>PROVOST (FUNCTIONAL AREA)</t>
  </si>
  <si>
    <t>PROVOST FUNC AREA</t>
  </si>
  <si>
    <t>0043</t>
  </si>
  <si>
    <t>DEPUTY ASSISTANT VICE PRESIDENT</t>
  </si>
  <si>
    <t>DEPUTY AST VP</t>
  </si>
  <si>
    <t>0044</t>
  </si>
  <si>
    <t>DEPUTY ASSOCIATE VICE PRESIDENT</t>
  </si>
  <si>
    <t>DEPUTY ASC VP</t>
  </si>
  <si>
    <t>0045</t>
  </si>
  <si>
    <t>ASSISTANT VICE PRESIDENT (FUNCTIONAL AREA)</t>
  </si>
  <si>
    <t>AST VP FUNC AREA</t>
  </si>
  <si>
    <t>0046</t>
  </si>
  <si>
    <t>ASSOCIATE VICE PRESIDENT - CHIEF RISK OFFICER</t>
  </si>
  <si>
    <t>ASC VP CRO</t>
  </si>
  <si>
    <t>0047</t>
  </si>
  <si>
    <t>DEAN-UNIVERSITY EXTENSION</t>
  </si>
  <si>
    <t>DEAN UNIV EXT</t>
  </si>
  <si>
    <t>0048</t>
  </si>
  <si>
    <t>DEPUTY TO THE ASSOCIATE VICE PRESIDENT-LABORATORY</t>
  </si>
  <si>
    <t>DEPUTY TO ASC VP LAB OPS</t>
  </si>
  <si>
    <t>0049</t>
  </si>
  <si>
    <t>DIRECTOR-CONTINUING EDUCATION OF THE BAR</t>
  </si>
  <si>
    <t>DIR CONTINUING EDUC OF THE BAR</t>
  </si>
  <si>
    <t>0050</t>
  </si>
  <si>
    <t>ASSOCIATE VICE PRESIDENT-ACADEMIC AFFAIRS</t>
  </si>
  <si>
    <t>ASC VP ACAD AFFAIRS</t>
  </si>
  <si>
    <t>0051</t>
  </si>
  <si>
    <t>DIRECTOR-CONTRACTS MANAGEMENT</t>
  </si>
  <si>
    <t>DIR CONTRACTS MGT</t>
  </si>
  <si>
    <t>0052</t>
  </si>
  <si>
    <t>DIRECTOR-UNIVERSITY PRESS</t>
  </si>
  <si>
    <t>DIR UNIV PRESS</t>
  </si>
  <si>
    <t>0053</t>
  </si>
  <si>
    <t>EXECUTIVE DIRECTOR AND CHIEF OPERATING OFFICER-PHY</t>
  </si>
  <si>
    <t>EXEC DIR AND COO PHYSCN SUPP</t>
  </si>
  <si>
    <t>0054</t>
  </si>
  <si>
    <t>EXECUTIVE DIRECTOR-EXTERNAL FINANCE</t>
  </si>
  <si>
    <t>EXEC DIR EXTERNAL FIN</t>
  </si>
  <si>
    <t>0055</t>
  </si>
  <si>
    <t>SECRETARY OF THE REGENTS</t>
  </si>
  <si>
    <t>SECR OF THE REGENTS</t>
  </si>
  <si>
    <t>0056</t>
  </si>
  <si>
    <t>EXECUTIVE DIRECTOR-INNOVATION ALLIANCES AND SERVIC</t>
  </si>
  <si>
    <t>EXEC DIR INNOV ALLNS AND SVC</t>
  </si>
  <si>
    <t>0057</t>
  </si>
  <si>
    <t>ASSOCIATE SECRETARY OF THE REGENTS</t>
  </si>
  <si>
    <t>ASC SECR OF THE REGENTS</t>
  </si>
  <si>
    <t>0058</t>
  </si>
  <si>
    <t>ASSISTANT SECRETARY OF THE REGENTS</t>
  </si>
  <si>
    <t>AST SECR OF THE REGENTS</t>
  </si>
  <si>
    <t>0059</t>
  </si>
  <si>
    <t>MEDICAL GROUP EXECUTIVE DIRECTOR</t>
  </si>
  <si>
    <t>EXEC DIR MED GROUP</t>
  </si>
  <si>
    <t>0060</t>
  </si>
  <si>
    <t>CHIEF INVESTMENT OFFICER AND VICE PRESIDENT-INVEST</t>
  </si>
  <si>
    <t>CHF INV OFCR</t>
  </si>
  <si>
    <t>0061</t>
  </si>
  <si>
    <t>CONSULTANT TO THE TREASURER</t>
  </si>
  <si>
    <t>CNSLT TO THE TREASURER</t>
  </si>
  <si>
    <t>0062</t>
  </si>
  <si>
    <t>EXECUTIVE DIRECTOR-RESEARCH GRANTS AND PROGRAM OFF</t>
  </si>
  <si>
    <t>EXEC DIR RGPO</t>
  </si>
  <si>
    <t>0063</t>
  </si>
  <si>
    <t>ASSOCIATE TREASURER OF THE REGENTS</t>
  </si>
  <si>
    <t>ASC TREASURER OF THE REGENTS</t>
  </si>
  <si>
    <t>0064</t>
  </si>
  <si>
    <t>ASSOCIATE TREASURER-REAL ESTATE</t>
  </si>
  <si>
    <t>ASC TREASURER REAL ESTATE</t>
  </si>
  <si>
    <t>0065</t>
  </si>
  <si>
    <t>ASSOCIATE CHIEF INVESTMENT OFFICER</t>
  </si>
  <si>
    <t>ASC CHF INV OFCR</t>
  </si>
  <si>
    <t>0066</t>
  </si>
  <si>
    <t>EXECUTIVE VICE CHANCELLOR     AND PROVOST</t>
  </si>
  <si>
    <t>EXEC VC AND PROVOST</t>
  </si>
  <si>
    <t>0067</t>
  </si>
  <si>
    <t>ASSISTANT TREASURER REAL ESTATE</t>
  </si>
  <si>
    <t>AST TREASURER REAL ESTATE</t>
  </si>
  <si>
    <t>0068</t>
  </si>
  <si>
    <t>EXECUTIVE VICE PRESIDENT-BUSINESS OPERATIONS</t>
  </si>
  <si>
    <t>EXEC VP BUS OPS</t>
  </si>
  <si>
    <t>0069</t>
  </si>
  <si>
    <t>ASSISTANT TREASURER-INVESTMENTS</t>
  </si>
  <si>
    <t>AST TREASURER INV</t>
  </si>
  <si>
    <t>0070</t>
  </si>
  <si>
    <t>ASSISTANT TREASURER (FUNCTIONAL AREA)</t>
  </si>
  <si>
    <t>AST TREASURER FUNC AREA</t>
  </si>
  <si>
    <t>0071</t>
  </si>
  <si>
    <t>FINANCIAL OFFICER</t>
  </si>
  <si>
    <t>FINANCIAL OFCR</t>
  </si>
  <si>
    <t>0072</t>
  </si>
  <si>
    <t>EXECUTIVE VICE PRESIDENT AND CHIEF FINANCIAL OFFIC</t>
  </si>
  <si>
    <t>EXEC VP CFO</t>
  </si>
  <si>
    <t>0073</t>
  </si>
  <si>
    <t>SENIOR MANAGING DIRECTOR-FIXED INCOME ASSETS</t>
  </si>
  <si>
    <t>SR MGN DIR FIXED INCOME ASSETS</t>
  </si>
  <si>
    <t>0074</t>
  </si>
  <si>
    <t>SENIOR MANAGING DIRECTOR-PUBLIC EQUITY INVESTMENTS</t>
  </si>
  <si>
    <t>SR MGN DIR PUBL EQUITY INV</t>
  </si>
  <si>
    <t>0075</t>
  </si>
  <si>
    <t>SENIOR MANAGING DIRECTOR-RISK MANAGEMENT</t>
  </si>
  <si>
    <t>SR MGN DIR RISK MGT</t>
  </si>
  <si>
    <t>0076</t>
  </si>
  <si>
    <t>SENIOR VICE PRESIDENT-EXTERNAL RELATIONS</t>
  </si>
  <si>
    <t>SVP EXTERNAL REL</t>
  </si>
  <si>
    <t>0077</t>
  </si>
  <si>
    <t>SENIOR VICE PRESIDENT-HEALTH SCIENCES AND SERVICES</t>
  </si>
  <si>
    <t>SVP HS AND SVC</t>
  </si>
  <si>
    <t>0078</t>
  </si>
  <si>
    <t>VICE CHANCELLOR-ACADEMIC PERSONNEL</t>
  </si>
  <si>
    <t>VC ACAD PERSONNEL</t>
  </si>
  <si>
    <t>0079</t>
  </si>
  <si>
    <t>VICE CHANCELLOR-GRADUATE STUDIES AND DEAN-GRADUATE</t>
  </si>
  <si>
    <t>VC AND DEAN GRAD STUDIES</t>
  </si>
  <si>
    <t>0080</t>
  </si>
  <si>
    <t>GENERAL COUNSEL AND VICE PRESIDENT-LEGAL AFFAIRS</t>
  </si>
  <si>
    <t>GEN COUNSEL VP LEGAL AFFAIRS</t>
  </si>
  <si>
    <t>0081</t>
  </si>
  <si>
    <t>DEPUTY GENERAL COUNSEL</t>
  </si>
  <si>
    <t>DEPUTY GEN COUNSEL</t>
  </si>
  <si>
    <t>0082</t>
  </si>
  <si>
    <t>CHIEF CAMPUS COUNSEL/ASSOCIATE GENERAL COUNSEL</t>
  </si>
  <si>
    <t>CHF CAMPUS COUNSEL</t>
  </si>
  <si>
    <t>0083</t>
  </si>
  <si>
    <t>DEPUTY GENERAL COUNSEL OF THE REGENTS</t>
  </si>
  <si>
    <t>DEPUTY GEN COUNSEL OF REGENTS</t>
  </si>
  <si>
    <t>0084</t>
  </si>
  <si>
    <t>MANAGING UNIVERSITY COUNSEL OFTHE REGENTS</t>
  </si>
  <si>
    <t>MGN UNIV COUNSEL OF REGENTS</t>
  </si>
  <si>
    <t>0085</t>
  </si>
  <si>
    <t>UNIVERSITY COUNSEL OF THE REGENTS</t>
  </si>
  <si>
    <t>UNIV COUNSEL OF THE REGENTS</t>
  </si>
  <si>
    <t>0087</t>
  </si>
  <si>
    <t>VICE CHANCELLOR AND DEAN-SCHOOL OF MEDICINE</t>
  </si>
  <si>
    <t>VC AND DEAN SOM</t>
  </si>
  <si>
    <t>0088</t>
  </si>
  <si>
    <t>EXECUTIVE DIRECTOR-EXECUTIVE</t>
  </si>
  <si>
    <t>EXEC DIR EXEC</t>
  </si>
  <si>
    <t>0089</t>
  </si>
  <si>
    <t>COUNSEL OF THE REGENTS</t>
  </si>
  <si>
    <t>0090</t>
  </si>
  <si>
    <t>ASSOCIATE VICE CHANCELLOR (FUNCTIONAL AREA)-EXEC</t>
  </si>
  <si>
    <t>EXEC ASC VC FUNC AREA</t>
  </si>
  <si>
    <t>0091</t>
  </si>
  <si>
    <t>ASSISTANT VICE CHANCELLOR (FUNCTIONAL AREA)-EXEC</t>
  </si>
  <si>
    <t>EXEC AST VC FUNC AREA</t>
  </si>
  <si>
    <t>0092</t>
  </si>
  <si>
    <t>ASSISTANT VICE CHANCELLOR (SAFETY) EXECUTIVE</t>
  </si>
  <si>
    <t>EXEC AST VC SFTY</t>
  </si>
  <si>
    <t>0093</t>
  </si>
  <si>
    <t>DIRECTOR (FUNCTIONAL AREA)-EXEC</t>
  </si>
  <si>
    <t>EXEC DIR FUNC AREA</t>
  </si>
  <si>
    <t>0094</t>
  </si>
  <si>
    <t>DEPUTY DIRECTOR (FUNCTIONAL AREA)-EXEC</t>
  </si>
  <si>
    <t>EXEC DEPUTY DIR FUNC AREA</t>
  </si>
  <si>
    <t>0095</t>
  </si>
  <si>
    <t>ASSOCIATE DIRECTOR (FUNCTIONAL AREA)-EXEC</t>
  </si>
  <si>
    <t>EXEC ASC DIR FUNC AREA</t>
  </si>
  <si>
    <t>0096</t>
  </si>
  <si>
    <t>ASSISTANT DIRECTOR (FUNCTIONAL AREA)-EXEC</t>
  </si>
  <si>
    <t>EXEC AST DIR FUNC AREA</t>
  </si>
  <si>
    <t>0097</t>
  </si>
  <si>
    <t>(FUNCTIONAL AREA) DIRECTOR-EXEC</t>
  </si>
  <si>
    <t>FUNC AREA EXEC DIR</t>
  </si>
  <si>
    <t>0098</t>
  </si>
  <si>
    <t>(FUNCTIONAL AREA) DIRECTOR (FUNCTIONAL AREA)-EXEC</t>
  </si>
  <si>
    <t>FUNC AREA EXEC AND DIR</t>
  </si>
  <si>
    <t>0099</t>
  </si>
  <si>
    <t>MANAGER (FUNCTIONAL AREA)-EXEC</t>
  </si>
  <si>
    <t>EXEC MGR FUNC AREA</t>
  </si>
  <si>
    <t>0100</t>
  </si>
  <si>
    <t>MANAGEMENT PROGRAM (UNTITLED)</t>
  </si>
  <si>
    <t>MGT PRG UNTTL</t>
  </si>
  <si>
    <t>0101</t>
  </si>
  <si>
    <t>(FUNCTIONAL AREA)-EXEC  MANAGER-EXEC</t>
  </si>
  <si>
    <t>FUNC AREA EXEC MGR</t>
  </si>
  <si>
    <t>0102</t>
  </si>
  <si>
    <t>(FUNCTIONAL AREA) OFFICER-EXEC</t>
  </si>
  <si>
    <t>EXEC OFCR FUNC AREA</t>
  </si>
  <si>
    <t>0103</t>
  </si>
  <si>
    <t>(FUNCTIONAL AREA) OFFICER (FUNCTIONAL AREA) EXEC</t>
  </si>
  <si>
    <t>FUNC AREA EXEC AND OFCR</t>
  </si>
  <si>
    <t>0104</t>
  </si>
  <si>
    <t>ADMINISTRATOR (FUNCTIONAL AREA)-EXEC</t>
  </si>
  <si>
    <t>EXEC ADM FUNC AREA</t>
  </si>
  <si>
    <t>0105</t>
  </si>
  <si>
    <t>(FUNCTIONAL AREA) ADMINISTRAT0R-EXEC</t>
  </si>
  <si>
    <t>FUNC AREA EXEC ADM</t>
  </si>
  <si>
    <t>0106</t>
  </si>
  <si>
    <t>COORDINATOR (FUNCTIONAL AREA-EXEC</t>
  </si>
  <si>
    <t>EXEC CRD FUNC AREA</t>
  </si>
  <si>
    <t>0107</t>
  </si>
  <si>
    <t>(FUNCTIONAL AREA) COORDINATOR-EXEC</t>
  </si>
  <si>
    <t>FUNC AREA EXEC CRD</t>
  </si>
  <si>
    <t>0108</t>
  </si>
  <si>
    <t>DEAN (FUNCTIONAL AREA)-EXEC</t>
  </si>
  <si>
    <t>EXEC DEAN FUNC AREA</t>
  </si>
  <si>
    <t>0109</t>
  </si>
  <si>
    <t>(FUNCTIONAL AREA) DEAN (FUNCTIONAL AREA)-EXEC</t>
  </si>
  <si>
    <t>FUNC AREA EXEC AND DEAN</t>
  </si>
  <si>
    <t>0110</t>
  </si>
  <si>
    <t>ASSISTANT DEAN (FUNCTIONAL AREA)-EXEC</t>
  </si>
  <si>
    <t>EXEC AST DEAN FUNC AREA</t>
  </si>
  <si>
    <t>0111</t>
  </si>
  <si>
    <t>ASSOCIATE DEAN (FUNCTIONAL AREA)-EXEC</t>
  </si>
  <si>
    <t>EXEC ASC DEAN FUNC AREA</t>
  </si>
  <si>
    <t>0112</t>
  </si>
  <si>
    <t>EXECUTIVE STAFF ASSISTANT FOR PLANNING</t>
  </si>
  <si>
    <t>EXEC STF AST FOR PLNG</t>
  </si>
  <si>
    <t>0113</t>
  </si>
  <si>
    <t>SPECIAL ASSISTANT (FUNCTIONAL AREA)-EXEC</t>
  </si>
  <si>
    <t>EXEC SPC AST FUNC AREA</t>
  </si>
  <si>
    <t>0114</t>
  </si>
  <si>
    <t>EXECUTIVE ASSISTANT (FUNCTIONAL AREA)-EXEC</t>
  </si>
  <si>
    <t>EXEC AST EXEC FUNC AREA</t>
  </si>
  <si>
    <t>0115</t>
  </si>
  <si>
    <t>CAMPUS COUNSEL-EXEC</t>
  </si>
  <si>
    <t>EXEC CAMPUS COUNSEL</t>
  </si>
  <si>
    <t>0116</t>
  </si>
  <si>
    <t>SENIOR VICE PRESIDENT-CHIEF COMPLIANCE AND AUDIT O</t>
  </si>
  <si>
    <t>SVP CCAO</t>
  </si>
  <si>
    <t>0117</t>
  </si>
  <si>
    <t>CHIEF AUDITOR-EXEC</t>
  </si>
  <si>
    <t>EXEC CHF AUDITOR</t>
  </si>
  <si>
    <t>0118</t>
  </si>
  <si>
    <t>UNIVERSITY LIBRARIAN</t>
  </si>
  <si>
    <t>UNIV LIBRARIAN</t>
  </si>
  <si>
    <t>0119</t>
  </si>
  <si>
    <t>ASSOCIATE UNIVERSITY LIBRARIAN-EXEC</t>
  </si>
  <si>
    <t>EXEC ASC UNIV LIBRARIAN</t>
  </si>
  <si>
    <t>0120</t>
  </si>
  <si>
    <t>(FUNCTIONAL AREA) SUPERINTENDENT-EXEC</t>
  </si>
  <si>
    <t>EXEC SUPT FUNC AREA</t>
  </si>
  <si>
    <t>0121</t>
  </si>
  <si>
    <t>CHIEF OF POLICE-EXEC</t>
  </si>
  <si>
    <t>EXEC CHF OF POLICE</t>
  </si>
  <si>
    <t>0122</t>
  </si>
  <si>
    <t>VICE PROVOST (FUNCTIONAL AREA)-EXECUTIVE</t>
  </si>
  <si>
    <t>EXEC VICE PROVOST FUNC AREA</t>
  </si>
  <si>
    <t>0123</t>
  </si>
  <si>
    <t>ASSOCIATE VICE PROVOST (FUNCTIONAL AREA)</t>
  </si>
  <si>
    <t>ASC VICE PROVOST FUNC AREA</t>
  </si>
  <si>
    <t>0124</t>
  </si>
  <si>
    <t>VICE CHANCELLOR-BUDGET AND PLANNING</t>
  </si>
  <si>
    <t>VC BUDGET AND PLNG</t>
  </si>
  <si>
    <t>0125</t>
  </si>
  <si>
    <t>ASSISTANT TO THE PRESIDENT (FUNCTIONAL AREA)</t>
  </si>
  <si>
    <t>AST TO PRESIDENT FUNC AREA</t>
  </si>
  <si>
    <t>0126</t>
  </si>
  <si>
    <t>VICE CHANCELLOR-BUSINESS ADMINISTRATION</t>
  </si>
  <si>
    <t>VC BUS ADMSTN</t>
  </si>
  <si>
    <t>0127</t>
  </si>
  <si>
    <t>VICE CHANCELLOR-DEVELOPMENT/UNIVERSITY RELATIONS</t>
  </si>
  <si>
    <t>VC DEV AND UNIV REL</t>
  </si>
  <si>
    <t>0128</t>
  </si>
  <si>
    <t>VICE CHANCELLOR-EQUITY AND INCLUSION</t>
  </si>
  <si>
    <t>VC EQUITY AND INCLUSION</t>
  </si>
  <si>
    <t>0129</t>
  </si>
  <si>
    <t>VICE CHANCELLOR-FACILITIES</t>
  </si>
  <si>
    <t>VC FAC</t>
  </si>
  <si>
    <t>0130</t>
  </si>
  <si>
    <t>SENIOR VICE PRESIDENT - RESEARCH INNOVATION AND EN</t>
  </si>
  <si>
    <t>SVP RSCH INNOV ENTREPREN</t>
  </si>
  <si>
    <t>0131</t>
  </si>
  <si>
    <t>VICE CHANCELLOR-INFORMATION TECHNOLOGY</t>
  </si>
  <si>
    <t>VC IT</t>
  </si>
  <si>
    <t>0132</t>
  </si>
  <si>
    <t>VICE CHANCELLOR-RESEARCH</t>
  </si>
  <si>
    <t>VC RSCH</t>
  </si>
  <si>
    <t>0133</t>
  </si>
  <si>
    <t>VICE CHANCELLOR-STUDENT AFFAIRS</t>
  </si>
  <si>
    <t>VC STDT AFFAIRS</t>
  </si>
  <si>
    <t>0135</t>
  </si>
  <si>
    <t>VICE PROVOST-ACADEMIC INFORMATION AND STRATEGIC SE</t>
  </si>
  <si>
    <t>VICE PROVOST ACAD INFO</t>
  </si>
  <si>
    <t>0136</t>
  </si>
  <si>
    <t>VICE PROVOST-ACADEMIC PERSONNEL</t>
  </si>
  <si>
    <t>VICE PROVOST ACAD PERSONNEL</t>
  </si>
  <si>
    <t>0137</t>
  </si>
  <si>
    <t>VICE PROVOST-EDUCATION PARTNERSHIP</t>
  </si>
  <si>
    <t>VICE PROVOST EDUC PARTNERSHIP</t>
  </si>
  <si>
    <t>0138</t>
  </si>
  <si>
    <t>ACTING CHANCELLOR</t>
  </si>
  <si>
    <t>ACTG CHAN</t>
  </si>
  <si>
    <t>0139</t>
  </si>
  <si>
    <t>ASSOCIATE TO THE CHANCELLOR</t>
  </si>
  <si>
    <t>ASC TO CHAN</t>
  </si>
  <si>
    <t>0140</t>
  </si>
  <si>
    <t>ASSISTANT CHANCELLOR (FUNCTIONAL AREA)</t>
  </si>
  <si>
    <t>AST CHAN FUNC AREA</t>
  </si>
  <si>
    <t>0141</t>
  </si>
  <si>
    <t>VICE PRESIDENT-BUDGET AND CAPITAL RESOURCES</t>
  </si>
  <si>
    <t>VP BUDGET AND CAPITAL RESC</t>
  </si>
  <si>
    <t>0142</t>
  </si>
  <si>
    <t>VICE PRESIDENT-HUMAN RESOURCES</t>
  </si>
  <si>
    <t>VP HR</t>
  </si>
  <si>
    <t>0143</t>
  </si>
  <si>
    <t>VICE PRESIDENT-NATIONAL LABORATORIES</t>
  </si>
  <si>
    <t>VP NATIONAL LAB</t>
  </si>
  <si>
    <t>0144</t>
  </si>
  <si>
    <t>VICE PRESIDENT-RESEARCH AND GRADUATE STUDIES</t>
  </si>
  <si>
    <t>VP RSCH AND GRAD STUDIES</t>
  </si>
  <si>
    <t>0145</t>
  </si>
  <si>
    <t>EXECUTIVE ASSISTANT TO THE CHANCELLOR</t>
  </si>
  <si>
    <t>EXEC AST TO CHAN</t>
  </si>
  <si>
    <t>0146</t>
  </si>
  <si>
    <t>VICE PRESIDENT-STUDENT AFFAIRS</t>
  </si>
  <si>
    <t>VP STDT AFFAIRS</t>
  </si>
  <si>
    <t>0147</t>
  </si>
  <si>
    <t>SENIOR VICE PRESIDENT PUBLIC AFFAIRS</t>
  </si>
  <si>
    <t>SVP PUBL AFFAIRS</t>
  </si>
  <si>
    <t>0148</t>
  </si>
  <si>
    <t>SENIOR VICE PRESIDENT GOVERNMENT RELATIONS</t>
  </si>
  <si>
    <t>SVP GOVT REL</t>
  </si>
  <si>
    <t>0150</t>
  </si>
  <si>
    <t>ASSISTANT TO THE CHANCELLOR (FUNCTIONAL AREA)</t>
  </si>
  <si>
    <t>AST TO CHAN FUNC AREA</t>
  </si>
  <si>
    <t>0152</t>
  </si>
  <si>
    <t>CHIEF DEPUTY GENERAL COUNSEL</t>
  </si>
  <si>
    <t>CHF DEPUTY GENERAL COUNSEL</t>
  </si>
  <si>
    <t>0153</t>
  </si>
  <si>
    <t>CHIEF FINANCIAL OFFICER-HEALTH SYSTEMS AND CAMPUS</t>
  </si>
  <si>
    <t>CFO HEALTH SYS AND CAMPUS</t>
  </si>
  <si>
    <t>0154</t>
  </si>
  <si>
    <t>VICE CHANCELLOR - CHIEF FINANCIAL OFFICER</t>
  </si>
  <si>
    <t>VC CFO</t>
  </si>
  <si>
    <t>0155</t>
  </si>
  <si>
    <t>SPECIAL ASSISTANT TO CHANCELLOR (FUNCTIONAL AREA)</t>
  </si>
  <si>
    <t>SPC AST TO CHAN FUNC AREA</t>
  </si>
  <si>
    <t>0160</t>
  </si>
  <si>
    <t>DEAN (SCHOOL/COLLEGE)-EXECUTIVE</t>
  </si>
  <si>
    <t>EXEC DEAN SAC</t>
  </si>
  <si>
    <t>0161</t>
  </si>
  <si>
    <t>EXECUTIVE DIRECTOR-MEDICAL CENTER</t>
  </si>
  <si>
    <t>EXEC DIR MED CTR</t>
  </si>
  <si>
    <t>0162</t>
  </si>
  <si>
    <t>CHIEF ADMINISTRATIVE OFFICER-MEDICAL CENTER</t>
  </si>
  <si>
    <t>CAO MED CTR</t>
  </si>
  <si>
    <t>0163</t>
  </si>
  <si>
    <t>ACTING DEAN (SCHOOL/COLLEGE)-EXECUTIVE</t>
  </si>
  <si>
    <t>EXEC ACTG DEAN SAC</t>
  </si>
  <si>
    <t>0164</t>
  </si>
  <si>
    <t>CHIEF EXECUTIVE OFFICER-MEDICAL CENTER</t>
  </si>
  <si>
    <t>CEO MED CTR</t>
  </si>
  <si>
    <t>0165</t>
  </si>
  <si>
    <t>CHIEF FINANCIAL OFFICER-MEDICAL CENTER</t>
  </si>
  <si>
    <t>CFO MED CTR</t>
  </si>
  <si>
    <t>0166</t>
  </si>
  <si>
    <t>CHIEF NURSING OFFICER-MEDICAL CENTER</t>
  </si>
  <si>
    <t>CHF NURSE OFCR</t>
  </si>
  <si>
    <t>0167</t>
  </si>
  <si>
    <t>PROVOST (SCHOOL/COLLEGE)-EXEC</t>
  </si>
  <si>
    <t>EXEC PROVOST SAC</t>
  </si>
  <si>
    <t>0168</t>
  </si>
  <si>
    <t>ACTING PROVOST(SCHOOL/COLLEGE)-EXECUTIVE</t>
  </si>
  <si>
    <t>EXEC ACTG PROVOST SAC</t>
  </si>
  <si>
    <t>0169</t>
  </si>
  <si>
    <t>CHIEF AMBULATORY &amp; MANAGED CARE OFFICER</t>
  </si>
  <si>
    <t>CHF AMBUL AND MGD CARE OFCR</t>
  </si>
  <si>
    <t>0171</t>
  </si>
  <si>
    <t>ASSOCIATE VICE PRESIDENT</t>
  </si>
  <si>
    <t>ASC VP</t>
  </si>
  <si>
    <t>0172</t>
  </si>
  <si>
    <t>CHIEF OPERATING OFFICER-MEDICAL CENTER</t>
  </si>
  <si>
    <t>COO MED CTR</t>
  </si>
  <si>
    <t>0173</t>
  </si>
  <si>
    <t>CHIEF INFORMATION OFFICER-MEDICAL CENTER</t>
  </si>
  <si>
    <t>CIO MED CTR</t>
  </si>
  <si>
    <t>0174</t>
  </si>
  <si>
    <t>CHIEF MEDICAL OFFICER-MEDICAL CENTER</t>
  </si>
  <si>
    <t>CMO MED CTR</t>
  </si>
  <si>
    <t>0175</t>
  </si>
  <si>
    <t>CHIEF STRATEGY OFFICER-MEDICAL CENTER</t>
  </si>
  <si>
    <t>CSO MED CTR</t>
  </si>
  <si>
    <t>0179</t>
  </si>
  <si>
    <t>SPECIAL ASSISTANT TO THE SENIOR VICE PRESIDENT</t>
  </si>
  <si>
    <t>SPC AST TO SVP</t>
  </si>
  <si>
    <t>0180</t>
  </si>
  <si>
    <t>SPECIAL ASSISTANT TO THE VICE  PRESIDENT</t>
  </si>
  <si>
    <t>SPC AST TO VP</t>
  </si>
  <si>
    <t>0181</t>
  </si>
  <si>
    <t>SPECIAL ASSISTANT TO THE VICE PRESIDENT (FUNCTIONA</t>
  </si>
  <si>
    <t>SPC AST TO VP FUNC AREA</t>
  </si>
  <si>
    <t>0182</t>
  </si>
  <si>
    <t>ASSOCIATE VICE PRESIDENT - ENERGY AND SUSTAINABILI</t>
  </si>
  <si>
    <t>ASC VP ENERGY AND SUSTAIN</t>
  </si>
  <si>
    <t>0195</t>
  </si>
  <si>
    <t>SUMMER DIFFERENTIAL WITH EXECUTIVE TITLE</t>
  </si>
  <si>
    <t>EXEC TITLE SUMMER DIFF</t>
  </si>
  <si>
    <t>0196</t>
  </si>
  <si>
    <t>ADMINISTRATIVE STIPEND WITH EXECUTIVE TITLE</t>
  </si>
  <si>
    <t>EXEC TITLE ADMIN STIPEND</t>
  </si>
  <si>
    <t>0197</t>
  </si>
  <si>
    <t>SPECIAL LEAVE SALARY WITH     EXECUTIVE CONTRIBUTI</t>
  </si>
  <si>
    <t>EXEC CONTRIB SPC LEAVE SAL</t>
  </si>
  <si>
    <t>0198</t>
  </si>
  <si>
    <t>TEMPORARY SALARY SUPPLEMENT WITH EXECUTIVE TITLE</t>
  </si>
  <si>
    <t>EXEC TITLE TEMP SAL SUPP</t>
  </si>
  <si>
    <t>0199</t>
  </si>
  <si>
    <t>SPECIAL LEAVE SALARY WITH EXECUTIVE AND SEARLES CO</t>
  </si>
  <si>
    <t>EXEC AND SEARLES SPC LEAVE SAL</t>
  </si>
  <si>
    <t>0200</t>
  </si>
  <si>
    <t>COUNSEL 5</t>
  </si>
  <si>
    <t>F20</t>
  </si>
  <si>
    <t>0201</t>
  </si>
  <si>
    <t/>
  </si>
  <si>
    <t>COUNSEL 4</t>
  </si>
  <si>
    <t>0202</t>
  </si>
  <si>
    <t>COUNSEL 3</t>
  </si>
  <si>
    <t>0204</t>
  </si>
  <si>
    <t>AUDITOR 4</t>
  </si>
  <si>
    <t>F35</t>
  </si>
  <si>
    <t>0205</t>
  </si>
  <si>
    <t>ADVANCEMENT OFFICER 3</t>
  </si>
  <si>
    <t>ADV OFCR 3</t>
  </si>
  <si>
    <t>M10</t>
  </si>
  <si>
    <t>0206</t>
  </si>
  <si>
    <t>ADVANCEMENT OFFICER 4</t>
  </si>
  <si>
    <t>ADV OFCR 4</t>
  </si>
  <si>
    <t>0207</t>
  </si>
  <si>
    <t>ADVANCEMENT OFFICER 5</t>
  </si>
  <si>
    <t>ADV OFCR 5</t>
  </si>
  <si>
    <t>0209</t>
  </si>
  <si>
    <t>ASSOCIATE VICE CHANCELLOR     (FUNCTIONAL AREA)</t>
  </si>
  <si>
    <t>VICE CHAN ASC</t>
  </si>
  <si>
    <t>0210</t>
  </si>
  <si>
    <t>ASSISTANT VICE CHANCELLOR     (FUNCTIONAL AREA)</t>
  </si>
  <si>
    <t>VICE CHAN AST</t>
  </si>
  <si>
    <t>0211</t>
  </si>
  <si>
    <t>CONTROLLER</t>
  </si>
  <si>
    <t>0212</t>
  </si>
  <si>
    <t>FINANCIAL ANALYSIS MANAGER 1</t>
  </si>
  <si>
    <t>FINANCIAL ANL MGR 1</t>
  </si>
  <si>
    <t>0213</t>
  </si>
  <si>
    <t>FINANCIAL ANALYSIS MANAGER 2</t>
  </si>
  <si>
    <t>FINANCIAL ANL MGR 2</t>
  </si>
  <si>
    <t>0214</t>
  </si>
  <si>
    <t>FINANCIAL ANALYSIS MANAGER 3</t>
  </si>
  <si>
    <t>FINANCIAL ANL MGR 3</t>
  </si>
  <si>
    <t>0215</t>
  </si>
  <si>
    <t>FINANCIAL ANALYSIS MANAGER 4</t>
  </si>
  <si>
    <t>FINANCIAL ANL MGR 4</t>
  </si>
  <si>
    <t>0216</t>
  </si>
  <si>
    <t>FINANCIAL ANALYST 5</t>
  </si>
  <si>
    <t>FINANCIAL ANL 5</t>
  </si>
  <si>
    <t>0217</t>
  </si>
  <si>
    <t>SYSTEMWIDE ACADEMIC HR MANAGER 3</t>
  </si>
  <si>
    <t>SYSWIDE ACAD HR MGR 3</t>
  </si>
  <si>
    <t>0218</t>
  </si>
  <si>
    <t>FINANCIAL SERVICES MANAGER 1</t>
  </si>
  <si>
    <t>FINANCIAL SVC MGR 1</t>
  </si>
  <si>
    <t>0219</t>
  </si>
  <si>
    <t>FINANCIAL SERVICES MANAGER 2</t>
  </si>
  <si>
    <t>FINANCIAL SVC MGR 2</t>
  </si>
  <si>
    <t>0220</t>
  </si>
  <si>
    <t>FINANCIAL SERVICES MANAGER 3</t>
  </si>
  <si>
    <t>FINANCIAL SVC MGR 3</t>
  </si>
  <si>
    <t>0221</t>
  </si>
  <si>
    <t>ORGANIZATIONAL DEVELOPMENT MANAGER 3</t>
  </si>
  <si>
    <t>ORGANIZATIONAL DEV MGR 3</t>
  </si>
  <si>
    <t>0223</t>
  </si>
  <si>
    <t>GOVERNMENT RELATIONS SPECIALIST 4</t>
  </si>
  <si>
    <t>GOVT REL SPEC 4</t>
  </si>
  <si>
    <t>A15</t>
  </si>
  <si>
    <t>0224</t>
  </si>
  <si>
    <t>GOVERNMENT RELATIONS SPECIALIST 5</t>
  </si>
  <si>
    <t>GOVT REL SPEC 5</t>
  </si>
  <si>
    <t>0225</t>
  </si>
  <si>
    <t>GOVERNMENT RELATIONS MANAGER 1</t>
  </si>
  <si>
    <t>GOVT REL MGR 1</t>
  </si>
  <si>
    <t>0226</t>
  </si>
  <si>
    <t>ABSOLUTE RETURNS INVESTMENT DIRECTOR</t>
  </si>
  <si>
    <t>ABSOLUTE RETURNS INV DIR</t>
  </si>
  <si>
    <t>0227</t>
  </si>
  <si>
    <t>ABSOLUTE RETURNS INVESTMENT MANAGER 3</t>
  </si>
  <si>
    <t>ABSOLUTE RETURNS INV MGR 3</t>
  </si>
  <si>
    <t>0228</t>
  </si>
  <si>
    <t>ABSOLUTE RETURNS INVESTMENT OFFICER</t>
  </si>
  <si>
    <t>ABSOLUTE RETURNS INV OFCR</t>
  </si>
  <si>
    <t>0229</t>
  </si>
  <si>
    <t>ABSOLUTE RETURNS INVESTMENT ANALYST 3</t>
  </si>
  <si>
    <t>ABSOLUTE RETURNS INV ANL 3</t>
  </si>
  <si>
    <t>0230</t>
  </si>
  <si>
    <t>FIXED INCOME INVESTMENT DIRECTOR</t>
  </si>
  <si>
    <t>FIXED INCOME INV DIR</t>
  </si>
  <si>
    <t>0231</t>
  </si>
  <si>
    <t>FIXED INCOME INVESTMENT OFFICER</t>
  </si>
  <si>
    <t>FIXED INCOME INV OFCR</t>
  </si>
  <si>
    <t>0232</t>
  </si>
  <si>
    <t>FIXED INCOME INVESTMENT ANALYST 3</t>
  </si>
  <si>
    <t>FIXED INCOME INV ANL 3</t>
  </si>
  <si>
    <t>0233</t>
  </si>
  <si>
    <t>REAL ESTATE INVESTMENT DIRECTOR</t>
  </si>
  <si>
    <t>REAL ESTATE INV DIR</t>
  </si>
  <si>
    <t>0234</t>
  </si>
  <si>
    <t>REAL ESTATE INVESTMENT MANAGER 3</t>
  </si>
  <si>
    <t>REAL ESTATE INV MGR 3</t>
  </si>
  <si>
    <t>0235</t>
  </si>
  <si>
    <t>REAL ESTATE INVESTMENT OFFICER</t>
  </si>
  <si>
    <t>REAL ESTATE INV OFCR</t>
  </si>
  <si>
    <t>0236</t>
  </si>
  <si>
    <t>REAL ESTATE INVESTMENT ANALYST 2</t>
  </si>
  <si>
    <t>REAL ESTATE INV ANL 2</t>
  </si>
  <si>
    <t>0237</t>
  </si>
  <si>
    <t>REAL ESTATE MANAGER 4</t>
  </si>
  <si>
    <t>REAL ESTATE MGR 4</t>
  </si>
  <si>
    <t>0238</t>
  </si>
  <si>
    <t>REAL ESTATE OFFICER 5</t>
  </si>
  <si>
    <t>REAL ESTATE OFCR 5</t>
  </si>
  <si>
    <t>0239</t>
  </si>
  <si>
    <t>PRIVATE EQUITY INVESTMENT DIRECTOR</t>
  </si>
  <si>
    <t>PRIVATE EQUITY INV DIR</t>
  </si>
  <si>
    <t>0240</t>
  </si>
  <si>
    <t>PRIVATE EQUITY MANAGER 3</t>
  </si>
  <si>
    <t>PRIVATE EQUITY MGR 3</t>
  </si>
  <si>
    <t>0241</t>
  </si>
  <si>
    <t>PRIVATE EQUITY INVESTMENT OFFICER</t>
  </si>
  <si>
    <t>PRIVATE EQUITY INV OFCR</t>
  </si>
  <si>
    <t>0242</t>
  </si>
  <si>
    <t>PRIVATE EQUITY INVESTMENT ANALYST 3</t>
  </si>
  <si>
    <t>PRIVATE EQUITY INV ANL 3</t>
  </si>
  <si>
    <t>0243</t>
  </si>
  <si>
    <t>PUBLIC EQUITY INVESTMENT OFFICER</t>
  </si>
  <si>
    <t>PUBL EQUITY INV OFCR</t>
  </si>
  <si>
    <t>0244</t>
  </si>
  <si>
    <t>PUBLIC EQUITY INVESTMENT ANALYST 3</t>
  </si>
  <si>
    <t>PUBL EQUITY INV ANL 3</t>
  </si>
  <si>
    <t>0245</t>
  </si>
  <si>
    <t>DIRECTOR (FUNCTIONAL AREA)</t>
  </si>
  <si>
    <t>DIR</t>
  </si>
  <si>
    <t>0246</t>
  </si>
  <si>
    <t>ENERGY MANAGER 4</t>
  </si>
  <si>
    <t>ENERGY MGR 4</t>
  </si>
  <si>
    <t>E20</t>
  </si>
  <si>
    <t>0247</t>
  </si>
  <si>
    <t>ENERGY MANAGEMENT ANALYST 5</t>
  </si>
  <si>
    <t>ENERGY MGT ANL 5</t>
  </si>
  <si>
    <t>0248</t>
  </si>
  <si>
    <t>EMPLOYMENT MANAGER 4</t>
  </si>
  <si>
    <t>EMPLOYMENT MGR 4</t>
  </si>
  <si>
    <t>0249</t>
  </si>
  <si>
    <t>PROJECT POLICY ANALYSIS MANAGER 4</t>
  </si>
  <si>
    <t>PROJECT POLICY ANL MGR 4</t>
  </si>
  <si>
    <t>0250</t>
  </si>
  <si>
    <t>DEPUTY DIRECTOR (FUNCTIONAL   AREA)</t>
  </si>
  <si>
    <t>DEPUTY DIR</t>
  </si>
  <si>
    <t>0256</t>
  </si>
  <si>
    <t>ASSOCIATE DIRECTOR            (FUNCTIONAL AREA)</t>
  </si>
  <si>
    <t>DIR ASC</t>
  </si>
  <si>
    <t>0257</t>
  </si>
  <si>
    <t>INVESTMENT RISK OFFICER</t>
  </si>
  <si>
    <t>INV RISK OFCR</t>
  </si>
  <si>
    <t>0258</t>
  </si>
  <si>
    <t>INVESTMENT RISK ANALYST 3</t>
  </si>
  <si>
    <t>INV RISK ANL 3</t>
  </si>
  <si>
    <t>0259</t>
  </si>
  <si>
    <t>ASSISTANT DIRECTOR            (FUNCTIONAL AREA)</t>
  </si>
  <si>
    <t>DIR AST</t>
  </si>
  <si>
    <t>0260</t>
  </si>
  <si>
    <t>LABOR RELATIONS MANAGER 3</t>
  </si>
  <si>
    <t>LABOR REL MGR 3</t>
  </si>
  <si>
    <t>0261</t>
  </si>
  <si>
    <t>LABOR RELATIONS REPRESENTATIVE 5</t>
  </si>
  <si>
    <t>LABOR REL REPR 5</t>
  </si>
  <si>
    <t>0262</t>
  </si>
  <si>
    <t>FIXED INCOME INVESTMENT ANALYST 2</t>
  </si>
  <si>
    <t>FIXED INCOME INV ANL 2</t>
  </si>
  <si>
    <t>0263</t>
  </si>
  <si>
    <t>ADMISSIONS/RECRUITMENT SPECIALIST 5</t>
  </si>
  <si>
    <t>ADMISSIONS RECRMT SPEC 5</t>
  </si>
  <si>
    <t>A30</t>
  </si>
  <si>
    <t>0264</t>
  </si>
  <si>
    <t>EXECUTIVE ADVISOR MANAGER 4</t>
  </si>
  <si>
    <t>EXEC ADVISOR MGR 4</t>
  </si>
  <si>
    <t>0265</t>
  </si>
  <si>
    <t>STATE GOVERNMENT RELATIONS PROFESSIONAL 5</t>
  </si>
  <si>
    <t>STATE GOVT REL PROFL 5</t>
  </si>
  <si>
    <t>0266</t>
  </si>
  <si>
    <t>SUSTAINABILITY OFFICER 4</t>
  </si>
  <si>
    <t>SUSTAIN OFCR 4</t>
  </si>
  <si>
    <t>E10</t>
  </si>
  <si>
    <t>0267</t>
  </si>
  <si>
    <t>FEDERAL GOVERNMENT RELATIONS MANAGER 2</t>
  </si>
  <si>
    <t>FEDERAL GOVT REL MGR 2</t>
  </si>
  <si>
    <t>0268</t>
  </si>
  <si>
    <t>SYSTEMWIDE BUDGET ANALYST 4</t>
  </si>
  <si>
    <t>SYSWIDE BUDGET ANL 4</t>
  </si>
  <si>
    <t>0269</t>
  </si>
  <si>
    <t>FEDERAL GOVERNMENT RELATIONS PROFESSIONAL 5</t>
  </si>
  <si>
    <t>FEDERAL GOVT REL PROFL 5</t>
  </si>
  <si>
    <t>0270</t>
  </si>
  <si>
    <t>TRAVEL MANAGER 1</t>
  </si>
  <si>
    <t>TRAVEL MGR 1</t>
  </si>
  <si>
    <t>0271</t>
  </si>
  <si>
    <t>TREASURY MANAGER 2</t>
  </si>
  <si>
    <t>TREASURY MGR 2</t>
  </si>
  <si>
    <t>0272</t>
  </si>
  <si>
    <t>TREASURY MANAGER 1</t>
  </si>
  <si>
    <t>TREASURY MGR 1</t>
  </si>
  <si>
    <t>0273</t>
  </si>
  <si>
    <t>VENDOR RELATIONS MANAGER 2</t>
  </si>
  <si>
    <t>VENDOR REL MGR 2</t>
  </si>
  <si>
    <t>0274</t>
  </si>
  <si>
    <t>VENDOR RELATIONS MANAGER 1</t>
  </si>
  <si>
    <t>VENDOR REL MGR 1</t>
  </si>
  <si>
    <t>0275</t>
  </si>
  <si>
    <t>RECORDS MANAGER 1</t>
  </si>
  <si>
    <t>RECORDS MGR 1</t>
  </si>
  <si>
    <t>0276</t>
  </si>
  <si>
    <t>CUSTOMER SERVICE MANAGER 1</t>
  </si>
  <si>
    <t>CUSTOMER SVC MGR 1</t>
  </si>
  <si>
    <t>0278</t>
  </si>
  <si>
    <t>CUSTOMER SERVICE MANAGER 3</t>
  </si>
  <si>
    <t>CUSTOMER SVC MGR 3</t>
  </si>
  <si>
    <t>0279</t>
  </si>
  <si>
    <t>SYSTEMWIDE ACADEMIC HR MANAGER 1</t>
  </si>
  <si>
    <t>SYSWIDE ACAD HR MGR 1</t>
  </si>
  <si>
    <t>0280</t>
  </si>
  <si>
    <t>MANAGER (FUNCTIONAL AREA)</t>
  </si>
  <si>
    <t>MGR</t>
  </si>
  <si>
    <t>0281</t>
  </si>
  <si>
    <t>SYSTEMWIDE BUDGET MANAGER 3</t>
  </si>
  <si>
    <t>SYSWIDE BUDGET MGR 3</t>
  </si>
  <si>
    <t>0282</t>
  </si>
  <si>
    <t>SYSTEMWIDE BUDGET MANAGER 1</t>
  </si>
  <si>
    <t>SYSWIDE BUDGET MGR 1</t>
  </si>
  <si>
    <t>0283</t>
  </si>
  <si>
    <t>ASSOCIATE MANAGER             (FUNCTIONAL AREA)</t>
  </si>
  <si>
    <t>MGR ASC</t>
  </si>
  <si>
    <t>0284</t>
  </si>
  <si>
    <t>SYSTEMWIDE BUDGET ANALYST 5</t>
  </si>
  <si>
    <t>SYSWIDE BUDGET ANL 5</t>
  </si>
  <si>
    <t>0285</t>
  </si>
  <si>
    <t>ASSISTANT MANAGER (FUNCTIONAL AREA)</t>
  </si>
  <si>
    <t>MGR AST</t>
  </si>
  <si>
    <t>0286</t>
  </si>
  <si>
    <t>BENEFITS PROGRAM STRATEGY MANAGER 4</t>
  </si>
  <si>
    <t>BENEFITS PRG STRAT MGR 4</t>
  </si>
  <si>
    <t>0287</t>
  </si>
  <si>
    <t>BENEFITS PROGRAM STRATEGY MANAGER 2</t>
  </si>
  <si>
    <t>BENEFITS PRG STRAT MGR 2</t>
  </si>
  <si>
    <t>0288</t>
  </si>
  <si>
    <t>BENEFITS PROGRAM STRATEGY MANAGER 1</t>
  </si>
  <si>
    <t>BENEFITS PRG STRAT MGR 1</t>
  </si>
  <si>
    <t>0289</t>
  </si>
  <si>
    <t>BENEFITS PROGRAM STRATEGY ANALYST 5</t>
  </si>
  <si>
    <t>BENEFITS PRG STRAT ANL 5</t>
  </si>
  <si>
    <t>0290</t>
  </si>
  <si>
    <t>BENEFITS MANAGER 3</t>
  </si>
  <si>
    <t>BENEFITS MGR 3</t>
  </si>
  <si>
    <t>0291</t>
  </si>
  <si>
    <t>BENEFITS MANAGER 2</t>
  </si>
  <si>
    <t>BENEFITS MGR 2</t>
  </si>
  <si>
    <t>0292</t>
  </si>
  <si>
    <t>BENEFITS ANALYST 5</t>
  </si>
  <si>
    <t>BENEFITS ANL 5</t>
  </si>
  <si>
    <t>0293</t>
  </si>
  <si>
    <t>ACADEMIC ACHIEVEMENT COUNSELOR 5</t>
  </si>
  <si>
    <t>ACAD ACHIEVEMENT CNSLR 5</t>
  </si>
  <si>
    <t>0294</t>
  </si>
  <si>
    <t>ENTERPRISE RISK SUPERVISOR 2</t>
  </si>
  <si>
    <t>ENTERPRISE RISK SUPV 2</t>
  </si>
  <si>
    <t>0295</t>
  </si>
  <si>
    <t>CAREER SERVICES SPECIALIST 5</t>
  </si>
  <si>
    <t>CAREER SVC SPEC 5</t>
  </si>
  <si>
    <t>A25</t>
  </si>
  <si>
    <t>0296</t>
  </si>
  <si>
    <t>EH&amp;S SUPERVISOR 2</t>
  </si>
  <si>
    <t>EHS SUPV 2</t>
  </si>
  <si>
    <t>0297</t>
  </si>
  <si>
    <t>CAREER SERVICES MANAGER 1</t>
  </si>
  <si>
    <t>CAREER SVC MGR 1</t>
  </si>
  <si>
    <t>0298</t>
  </si>
  <si>
    <t>CAREER SERVICES MANAGER 2</t>
  </si>
  <si>
    <t>CAREER SVC MGR 2</t>
  </si>
  <si>
    <t>0299</t>
  </si>
  <si>
    <t>CAREER SERVICES MANAGER 3</t>
  </si>
  <si>
    <t>CAREER SVC MGR 3</t>
  </si>
  <si>
    <t>0300</t>
  </si>
  <si>
    <t>ACADEMIC ACHIEVEMENT MANAGER 1</t>
  </si>
  <si>
    <t>ACAD ACHIEVEMENT MGR 1</t>
  </si>
  <si>
    <t>0301</t>
  </si>
  <si>
    <t>ACADEMIC ACHIEVEMENT MANAGER 2</t>
  </si>
  <si>
    <t>ACAD ACHIEVEMENT MGR 2</t>
  </si>
  <si>
    <t>0302</t>
  </si>
  <si>
    <t>ADMISSIONS/RECRUITMENT MANAGER 1</t>
  </si>
  <si>
    <t>ADMISSIONS RECRMT MGR 1</t>
  </si>
  <si>
    <t>0303</t>
  </si>
  <si>
    <t>ADMISSIONS/RECRUITMENT MANAGER 2</t>
  </si>
  <si>
    <t>ADMISSIONS RECRMT MGR 2</t>
  </si>
  <si>
    <t>0304</t>
  </si>
  <si>
    <t>ADMISSIONS/RECRUITMENT MANAGER 3</t>
  </si>
  <si>
    <t>ADMISSIONS RECRMT MGR 3</t>
  </si>
  <si>
    <t>0305</t>
  </si>
  <si>
    <t>PUBLIC EDUCATION MANAGER 1</t>
  </si>
  <si>
    <t>PUBL EDUC MGR 1</t>
  </si>
  <si>
    <t>0306</t>
  </si>
  <si>
    <t>K-14 ACADEMIC PREPARATION SPECIALIST 5</t>
  </si>
  <si>
    <t>K to 14 ACAD PREP SPEC 5</t>
  </si>
  <si>
    <t>0307</t>
  </si>
  <si>
    <t>FINANCIAL AID MANAGER 1</t>
  </si>
  <si>
    <t>FINANCIAL AID MGR 1</t>
  </si>
  <si>
    <t>0308</t>
  </si>
  <si>
    <t>FINANCIAL AID MANAGER 2</t>
  </si>
  <si>
    <t>FINANCIAL AID MGR 2</t>
  </si>
  <si>
    <t>0309</t>
  </si>
  <si>
    <t>FINANCIAL AID MANAGER 3</t>
  </si>
  <si>
    <t>FINANCIAL AID MGR 3</t>
  </si>
  <si>
    <t>0310</t>
  </si>
  <si>
    <t>K-14 ACADEMIC PREPARATION MANAGER 1</t>
  </si>
  <si>
    <t>K to 14 ACAD PREP MGR 1</t>
  </si>
  <si>
    <t>0311</t>
  </si>
  <si>
    <t>K-14 ACADEMIC PREPARATION MANAGER 2</t>
  </si>
  <si>
    <t>K to 14 ACAD PREP MGR 2</t>
  </si>
  <si>
    <t>0312</t>
  </si>
  <si>
    <t>K-14 ACADEMIC PREPARATION MANAGER 3</t>
  </si>
  <si>
    <t>K to 14 ACAD PREP MGR 3</t>
  </si>
  <si>
    <t>0313</t>
  </si>
  <si>
    <t>STUDENT ADVISOR MANAGER 1</t>
  </si>
  <si>
    <t>STDT ADVISOR MGR 1</t>
  </si>
  <si>
    <t>0314</t>
  </si>
  <si>
    <t>STUDENT ADVISOR MANAGER 2</t>
  </si>
  <si>
    <t>STDT ADVISOR MGR 2</t>
  </si>
  <si>
    <t>0315</t>
  </si>
  <si>
    <t>STUDENT ACADEMIC MANAGER 1</t>
  </si>
  <si>
    <t>STDT ACAD MGR 1</t>
  </si>
  <si>
    <t>0316</t>
  </si>
  <si>
    <t>STUDENT ACADEMIC MANAGER 2</t>
  </si>
  <si>
    <t>STDT ACAD MGR 2</t>
  </si>
  <si>
    <t>0317</t>
  </si>
  <si>
    <t>STUDENT DISABILITY MANAGER 1</t>
  </si>
  <si>
    <t>STDT DISABILITY MGR 1</t>
  </si>
  <si>
    <t>0318</t>
  </si>
  <si>
    <t>STUDENT DISABILITY MANAGER 2</t>
  </si>
  <si>
    <t>STDT DISABILITY MGR 2</t>
  </si>
  <si>
    <t>0319</t>
  </si>
  <si>
    <t>STUDENT LIFE &amp; DEVELOPMENT MANAGER 1</t>
  </si>
  <si>
    <t>STDT LIFE DEV MGR 1</t>
  </si>
  <si>
    <t>0320</t>
  </si>
  <si>
    <t>STUDENT LIFE &amp; DEVELOPMENT MANAGER 2</t>
  </si>
  <si>
    <t>STDT LIFE DEV MGR 2</t>
  </si>
  <si>
    <t>0321</t>
  </si>
  <si>
    <t>STUDENT LIFE &amp; DEVELOPMENT MANAGER 3</t>
  </si>
  <si>
    <t>STDT LIFE DEV MGR 3</t>
  </si>
  <si>
    <t>0322</t>
  </si>
  <si>
    <t>STUDENT SERVICES MANAGER 1</t>
  </si>
  <si>
    <t>STDT SVC MGR 1</t>
  </si>
  <si>
    <t>0323</t>
  </si>
  <si>
    <t>STUDENT SERVICES MANAGER 2</t>
  </si>
  <si>
    <t>STDT SVC MGR 2</t>
  </si>
  <si>
    <t>0324</t>
  </si>
  <si>
    <t>STUDENT SERVICES MANAGER 3</t>
  </si>
  <si>
    <t>STDT SVC MGR 3</t>
  </si>
  <si>
    <t>0325</t>
  </si>
  <si>
    <t>STUDENT SERVICES MANAGER 4</t>
  </si>
  <si>
    <t>STDT SVC MGR 4</t>
  </si>
  <si>
    <t>0326</t>
  </si>
  <si>
    <t>ENTERPRISE RISK MANAGEMENT ANALYST 5</t>
  </si>
  <si>
    <t>ENTERPRISE RISK MGT ANL 5</t>
  </si>
  <si>
    <t>0327</t>
  </si>
  <si>
    <t>ENTERPRISE RISK MANAGER 1</t>
  </si>
  <si>
    <t>ENTERPRISE RISK MGR 1</t>
  </si>
  <si>
    <t>0328</t>
  </si>
  <si>
    <t>ENTERPRISE RISK MANAGER 2</t>
  </si>
  <si>
    <t>ENTERPRISE RISK MGR 2</t>
  </si>
  <si>
    <t>0329</t>
  </si>
  <si>
    <t>RECREATION MANAGER 1</t>
  </si>
  <si>
    <t>RECR MGR 1</t>
  </si>
  <si>
    <t>0330</t>
  </si>
  <si>
    <t>RECREATION COACH MANAGER 1</t>
  </si>
  <si>
    <t>RECR COACH MGR 1</t>
  </si>
  <si>
    <t>M20</t>
  </si>
  <si>
    <t>0331</t>
  </si>
  <si>
    <t>ASSOC HEAD COACH/COORD 4</t>
  </si>
  <si>
    <t>ASC HEAD COACH CRD 4</t>
  </si>
  <si>
    <t>0332</t>
  </si>
  <si>
    <t>HEAD COACH 5</t>
  </si>
  <si>
    <t>0333</t>
  </si>
  <si>
    <t>TRAINER 5</t>
  </si>
  <si>
    <t>0334</t>
  </si>
  <si>
    <t>ATHLETICS MANAGER 1</t>
  </si>
  <si>
    <t>ATH MGR 1</t>
  </si>
  <si>
    <t>0335</t>
  </si>
  <si>
    <t>ATHLETICS MANAGER 2</t>
  </si>
  <si>
    <t>ATH MGR 2</t>
  </si>
  <si>
    <t>0336</t>
  </si>
  <si>
    <t>ATHLETICS MANAGER 3</t>
  </si>
  <si>
    <t>ATH MGR 3</t>
  </si>
  <si>
    <t>0337</t>
  </si>
  <si>
    <t>ATHLETICS MANAGER 4</t>
  </si>
  <si>
    <t>ATH MGR 4</t>
  </si>
  <si>
    <t>0338</t>
  </si>
  <si>
    <t>INTELLECTUAL PROPERTY OFFICER 3</t>
  </si>
  <si>
    <t>INTELLECTUAL PROPERTY OFCR 3</t>
  </si>
  <si>
    <t>0339</t>
  </si>
  <si>
    <t>INTELLECTUAL PROPERTY OFFICER 4</t>
  </si>
  <si>
    <t>INTELLECTUAL PROPERTY OFCR 4</t>
  </si>
  <si>
    <t>0340</t>
  </si>
  <si>
    <t>INTELLECTUAL PROPERTY OFFICER 5</t>
  </si>
  <si>
    <t>INTELLECTUAL PROPERTY OFCR 5</t>
  </si>
  <si>
    <t>0342</t>
  </si>
  <si>
    <t>DESIGN AND CONSTRUCTION MANAGER 3</t>
  </si>
  <si>
    <t>DESIGN AND CONST MGR 3</t>
  </si>
  <si>
    <t>0343</t>
  </si>
  <si>
    <t>DESIGN AND CONSTRUCTION MANAGEMENT SPECIALIST 5</t>
  </si>
  <si>
    <t>DESIGN AND CONST MGT SPEC 5</t>
  </si>
  <si>
    <t>0344</t>
  </si>
  <si>
    <t>SURVEY RESEARCH MANAGER 2</t>
  </si>
  <si>
    <t>SURVEY RSCH MGR 2</t>
  </si>
  <si>
    <t>0345</t>
  </si>
  <si>
    <t>CONTRACT ADMINISTRATOR 4</t>
  </si>
  <si>
    <t>CONTRACT ADM 4</t>
  </si>
  <si>
    <t>0346</t>
  </si>
  <si>
    <t>AEROSPACE ENGINEER 4</t>
  </si>
  <si>
    <t>AEROSPACE ENGR 4</t>
  </si>
  <si>
    <t>0347</t>
  </si>
  <si>
    <t>AEROSPACE ENGINEER 5</t>
  </si>
  <si>
    <t>AEROSPACE ENGR 5</t>
  </si>
  <si>
    <t>0348</t>
  </si>
  <si>
    <t>FEDERAL GOVERNMENT RELATIONS PROFESSIONAL 4</t>
  </si>
  <si>
    <t>FEDERAL GOVT REL PROFL 4</t>
  </si>
  <si>
    <t>0349</t>
  </si>
  <si>
    <t>AEROSPACE MANAGER 2</t>
  </si>
  <si>
    <t>AEROSPACE MGR 2</t>
  </si>
  <si>
    <t>0350</t>
  </si>
  <si>
    <t>AEROSPACE MANAGER 3</t>
  </si>
  <si>
    <t>AEROSPACE MGR 3</t>
  </si>
  <si>
    <t>0351</t>
  </si>
  <si>
    <t>PARKING OPS &amp; ENFORCEMENT MANAGER 1</t>
  </si>
  <si>
    <t>PARKING OPS ENFORCEMENT MGR 1</t>
  </si>
  <si>
    <t>0352</t>
  </si>
  <si>
    <t>DATA ANALYSIS MANAGER 1</t>
  </si>
  <si>
    <t>DATA ANALYSIS MGR 1</t>
  </si>
  <si>
    <t>0353</t>
  </si>
  <si>
    <t>VETERINARIAN 3</t>
  </si>
  <si>
    <t>I15</t>
  </si>
  <si>
    <t>0354</t>
  </si>
  <si>
    <t>VETERINARIAN 4</t>
  </si>
  <si>
    <t>0355</t>
  </si>
  <si>
    <t>ADMINISTRATOR/COORDINATOR/    OFFICER (FUNCTIONAL</t>
  </si>
  <si>
    <t>ADM CRD OFCR</t>
  </si>
  <si>
    <t>0356</t>
  </si>
  <si>
    <t>TECHNOLOGY TRANSFER OFFICER 1</t>
  </si>
  <si>
    <t>TECH TRANSFER OFCR 1</t>
  </si>
  <si>
    <t>0357</t>
  </si>
  <si>
    <t>COORDINATOR OF POLICE SERVICES</t>
  </si>
  <si>
    <t>POLICE SVC CRD</t>
  </si>
  <si>
    <t>0358</t>
  </si>
  <si>
    <t>EH&amp;S SPECIALIST 4</t>
  </si>
  <si>
    <t>EHS SPEC 4</t>
  </si>
  <si>
    <t>I25</t>
  </si>
  <si>
    <t>0359</t>
  </si>
  <si>
    <t>ANIMAL CARE MANAGER 1</t>
  </si>
  <si>
    <t>ANML CARE MGR 1</t>
  </si>
  <si>
    <t>I10</t>
  </si>
  <si>
    <t>0360</t>
  </si>
  <si>
    <t>FIELD RESEARCH MANAGER 1</t>
  </si>
  <si>
    <t>FIELD RSCH MGR 1</t>
  </si>
  <si>
    <t>0361</t>
  </si>
  <si>
    <t>REGISTRAR/COLLECTION MANAGER 1</t>
  </si>
  <si>
    <t>REGISTRAR COLL MGR 1</t>
  </si>
  <si>
    <t>0362</t>
  </si>
  <si>
    <t>ENTERPRISE RISK MANAGER 3</t>
  </si>
  <si>
    <t>ENTERPRISE RISK MGR 3</t>
  </si>
  <si>
    <t>0363</t>
  </si>
  <si>
    <t>ASSOCIATE ADMINISTRATOR/      COORDINATOR/OFFICER</t>
  </si>
  <si>
    <t>ADM CRD OFCR ASC</t>
  </si>
  <si>
    <t>0364</t>
  </si>
  <si>
    <t>FACILITIES PROJECT MANAGEMENT SPECIALIST 4</t>
  </si>
  <si>
    <t>FAC PROJECT MGT SPEC 4</t>
  </si>
  <si>
    <t>0365</t>
  </si>
  <si>
    <t>CONSTRUCTION INSPECTOR 4</t>
  </si>
  <si>
    <t>CONST INSP 4</t>
  </si>
  <si>
    <t>0366</t>
  </si>
  <si>
    <t>ASSISTANT ADMINISTRATOR/COORDINATOR/OFFICER (FUNCT</t>
  </si>
  <si>
    <t>ADM CRD OFCR AST</t>
  </si>
  <si>
    <t>0367</t>
  </si>
  <si>
    <t>TECHNOLOGY TRANSFER OFFICER 2</t>
  </si>
  <si>
    <t>TECH TRANSFER OFCR 2</t>
  </si>
  <si>
    <t>0368</t>
  </si>
  <si>
    <t>TECHNOLOGY TRANSFER OFFICER 3</t>
  </si>
  <si>
    <t>TECH TRANSFER OFCR 3</t>
  </si>
  <si>
    <t>0369</t>
  </si>
  <si>
    <t>TECHNOLOGY TRANSFER OFFICER 4</t>
  </si>
  <si>
    <t>TECH TRANSFER OFCR 4</t>
  </si>
  <si>
    <t>0370</t>
  </si>
  <si>
    <t>ENERGY MANAGEMENT ANALYST 4</t>
  </si>
  <si>
    <t>ENERGY MGT ANL 4</t>
  </si>
  <si>
    <t>0371</t>
  </si>
  <si>
    <t>INTELLECTUAL PROPERTY MANAGER 1</t>
  </si>
  <si>
    <t>INTELLECTUAL PROPERTY MGR 1</t>
  </si>
  <si>
    <t>0372</t>
  </si>
  <si>
    <t>INTELLECTUAL PROPERTY MANAGER 2</t>
  </si>
  <si>
    <t>INTELLECTUAL PROPERTY MGR 2</t>
  </si>
  <si>
    <t>0373</t>
  </si>
  <si>
    <t>INTELLECTUAL PROPERTY MANAGER 3</t>
  </si>
  <si>
    <t>INTELLECTUAL PROPERTY MGR 3</t>
  </si>
  <si>
    <t>0374</t>
  </si>
  <si>
    <t>RESEARCH COMPLIANCE ANALYST 5</t>
  </si>
  <si>
    <t>RSCH CMPLNC ANL 5</t>
  </si>
  <si>
    <t>0375</t>
  </si>
  <si>
    <t>RESEARCH COMPLIANCE MANAGER 1</t>
  </si>
  <si>
    <t>RSCH CMPLNC MGR 1</t>
  </si>
  <si>
    <t>0376</t>
  </si>
  <si>
    <t>RESEARCH COMPLIANCE MANAGER 2</t>
  </si>
  <si>
    <t>RSCH CMPLNC MGR 2</t>
  </si>
  <si>
    <t>0377</t>
  </si>
  <si>
    <t>RESEARCH COMPLIANCE MANAGER 3</t>
  </si>
  <si>
    <t>RSCH CMPLNC MGR 3</t>
  </si>
  <si>
    <t>0378</t>
  </si>
  <si>
    <t>ACADEMIC PROGRAM MANAGEMENT OFFICER 4</t>
  </si>
  <si>
    <t>ACAD PRG MGT OFCR 4</t>
  </si>
  <si>
    <t>0379</t>
  </si>
  <si>
    <t>ACADEMIC PROGRAM MANAGEMENT OFFICER 5</t>
  </si>
  <si>
    <t>ACAD PRG MGT OFCR 5</t>
  </si>
  <si>
    <t>0380</t>
  </si>
  <si>
    <t>DEAN (FUNCTIONAL AREA)</t>
  </si>
  <si>
    <t>DEAN</t>
  </si>
  <si>
    <t>0381</t>
  </si>
  <si>
    <t>CONTRACTS AND GRANTS MANAGER 1</t>
  </si>
  <si>
    <t>CONTRACTS AND GRANTS MGR 1</t>
  </si>
  <si>
    <t>0382</t>
  </si>
  <si>
    <t>CONTRACTS AND GRANTS MANAGER 2</t>
  </si>
  <si>
    <t>CONTRACTS AND GRANTS MGR 2</t>
  </si>
  <si>
    <t>0383</t>
  </si>
  <si>
    <t>CONTRACTS AND GRANTS MANAGER 3</t>
  </si>
  <si>
    <t>CONTRACTS AND GRANTS MGR 3</t>
  </si>
  <si>
    <t>0384</t>
  </si>
  <si>
    <t>ASSISTANT DEAN (FUNCTIONAL    AREA)</t>
  </si>
  <si>
    <t>DEAN AST</t>
  </si>
  <si>
    <t>0385</t>
  </si>
  <si>
    <t>ASSOCIATE DEAN (FUNCTIONAL    AREA)</t>
  </si>
  <si>
    <t>DEAN ASC</t>
  </si>
  <si>
    <t>0386</t>
  </si>
  <si>
    <t>VICE PROVOST (FUNCTIONAL AREA)</t>
  </si>
  <si>
    <t>VICE PROVOST</t>
  </si>
  <si>
    <t>0387</t>
  </si>
  <si>
    <t>RESEARCH ADMINISTRATOR 5</t>
  </si>
  <si>
    <t>RSCH ADM 5</t>
  </si>
  <si>
    <t>0388</t>
  </si>
  <si>
    <t>ASSISTANT PROVOST</t>
  </si>
  <si>
    <t>PROVOST AST</t>
  </si>
  <si>
    <t>0389</t>
  </si>
  <si>
    <t>ACADEMIC PROGRAM MANAGER 2</t>
  </si>
  <si>
    <t>ACAD PRG MGR 2</t>
  </si>
  <si>
    <t>0390</t>
  </si>
  <si>
    <t>FACILITIES MANAGER 1</t>
  </si>
  <si>
    <t>FAC MGR 1</t>
  </si>
  <si>
    <t>0391</t>
  </si>
  <si>
    <t>FACILITIES MANAGER 2</t>
  </si>
  <si>
    <t>FAC MGR 2</t>
  </si>
  <si>
    <t>0392</t>
  </si>
  <si>
    <t>FACILITIES MANAGER 3</t>
  </si>
  <si>
    <t>FAC MGR 3</t>
  </si>
  <si>
    <t>0393</t>
  </si>
  <si>
    <t>FOOD SERVICES MANAGER 1</t>
  </si>
  <si>
    <t>FOOD SVC MGR 1</t>
  </si>
  <si>
    <t>F30</t>
  </si>
  <si>
    <t>0394</t>
  </si>
  <si>
    <t>FOOD SERVICES MANAGER 2</t>
  </si>
  <si>
    <t>FOOD SVC MGR 2</t>
  </si>
  <si>
    <t>0395</t>
  </si>
  <si>
    <t>FOOD SERVICES MANAGER 3</t>
  </si>
  <si>
    <t>FOOD SVC MGR 3</t>
  </si>
  <si>
    <t>0396</t>
  </si>
  <si>
    <t>MAIL SERVICES MANAGER 1</t>
  </si>
  <si>
    <t>MAIL SVC MGR 1</t>
  </si>
  <si>
    <t>0397</t>
  </si>
  <si>
    <t>COMPENSATION MANAGER 4</t>
  </si>
  <si>
    <t>COMPENSATION MGR 4</t>
  </si>
  <si>
    <t>0398</t>
  </si>
  <si>
    <t>RECYCLING &amp; REFUSE SERVICES MANAGER 1</t>
  </si>
  <si>
    <t>RECYCLING REFUSE SVC MGR 1</t>
  </si>
  <si>
    <t>0399</t>
  </si>
  <si>
    <t>FACILITIES MANAGEMENT SPECIALIST 5</t>
  </si>
  <si>
    <t>FAC MGT SPEC 5</t>
  </si>
  <si>
    <t>G25</t>
  </si>
  <si>
    <t>0400</t>
  </si>
  <si>
    <t>PROJECT POLICY ANALYSIS MANAGER 3</t>
  </si>
  <si>
    <t>PROJECT POLICY ANL MGR 3</t>
  </si>
  <si>
    <t>0401</t>
  </si>
  <si>
    <t>LICENSING OFFICER</t>
  </si>
  <si>
    <t>LICENSING OFCR</t>
  </si>
  <si>
    <t>0402</t>
  </si>
  <si>
    <t>CLINICAL NURSING SUPERVISOR 2</t>
  </si>
  <si>
    <t>CLIN NURSE SUPV 2</t>
  </si>
  <si>
    <t>H35</t>
  </si>
  <si>
    <t>0403</t>
  </si>
  <si>
    <t>BROADCAST COMMUNICATION MGR 1</t>
  </si>
  <si>
    <t>BROADCAST COMM MGR 1</t>
  </si>
  <si>
    <t>0404</t>
  </si>
  <si>
    <t>DIGITAL COMMUNICATIONS MANAGER 1</t>
  </si>
  <si>
    <t>DIGITAL COMM MGR 1</t>
  </si>
  <si>
    <t>0405</t>
  </si>
  <si>
    <t>TECHNICAL PROJECT MANAGER 3</t>
  </si>
  <si>
    <t>TCHL PROJECT MGR 3</t>
  </si>
  <si>
    <t>0406</t>
  </si>
  <si>
    <t>DIGITAL COMMUNICATIONS SPECIALIST 5</t>
  </si>
  <si>
    <t>DIGITAL COMM SPEC 5</t>
  </si>
  <si>
    <t>D10</t>
  </si>
  <si>
    <t>0407</t>
  </si>
  <si>
    <t>DIGITAL COMMUNICATIONS SUPERVISOR 2</t>
  </si>
  <si>
    <t>DIGITAL COMM SUPV 2</t>
  </si>
  <si>
    <t>0408</t>
  </si>
  <si>
    <t>COMMUNICATIONS MANAGER 1</t>
  </si>
  <si>
    <t>COMM MGR 1</t>
  </si>
  <si>
    <t>0409</t>
  </si>
  <si>
    <t>COMMUNICATIONS MANAGER 2</t>
  </si>
  <si>
    <t>COMM MGR 2</t>
  </si>
  <si>
    <t>0410</t>
  </si>
  <si>
    <t>COMMUNICATIONS MANAGER 3</t>
  </si>
  <si>
    <t>COMM MGR 3</t>
  </si>
  <si>
    <t>0411</t>
  </si>
  <si>
    <t>COMMUNICATIONS MANAGER 4</t>
  </si>
  <si>
    <t>COMM MGR 4</t>
  </si>
  <si>
    <t>0412</t>
  </si>
  <si>
    <t>PUBLICATIONS &amp; PRODUCTION MANAGER 2</t>
  </si>
  <si>
    <t>PUBLICATIONS PROD MGR 2</t>
  </si>
  <si>
    <t>0413</t>
  </si>
  <si>
    <t>MEDIA COMMUNICATIONS MANAGER 1</t>
  </si>
  <si>
    <t>MEDIA COMM MGR 1</t>
  </si>
  <si>
    <t>0414</t>
  </si>
  <si>
    <t>MEDIA COMMUNICATIONS MANAGER 2</t>
  </si>
  <si>
    <t>MEDIA COMM MGR 2</t>
  </si>
  <si>
    <t>0415</t>
  </si>
  <si>
    <t>MEDIA COMMUNICATIONS MANAGER 3</t>
  </si>
  <si>
    <t>MEDIA COMM MGR 3</t>
  </si>
  <si>
    <t>0416</t>
  </si>
  <si>
    <t>MEDIA COMMUNICATIONS SPECIALIST 5</t>
  </si>
  <si>
    <t>MEDIA COMM SPEC 5</t>
  </si>
  <si>
    <t>0417</t>
  </si>
  <si>
    <t>PUBLICATIONS &amp; PRODUCTION MANAGER 1</t>
  </si>
  <si>
    <t>PUBLICATIONS PROD MGR 1</t>
  </si>
  <si>
    <t>0418</t>
  </si>
  <si>
    <t>VISUAL COMMUNICATIONS MANAGER 1</t>
  </si>
  <si>
    <t>VISUAL COMM MGR 1</t>
  </si>
  <si>
    <t>0419</t>
  </si>
  <si>
    <t>WRITTEN COMMUNICATIONS MANAGER 1</t>
  </si>
  <si>
    <t>WRITTEN COMM MGR 1</t>
  </si>
  <si>
    <t>0420</t>
  </si>
  <si>
    <t>PUBLIC EQUITY INVESTMENT ANALYST 2</t>
  </si>
  <si>
    <t>PUBL EQUITY INV ANL 2</t>
  </si>
  <si>
    <t>0421</t>
  </si>
  <si>
    <t>CURATORIAL MANAGER 1</t>
  </si>
  <si>
    <t>CURATORIAL MGR 1</t>
  </si>
  <si>
    <t>0422</t>
  </si>
  <si>
    <t>CURATORIAL MANAGER 2</t>
  </si>
  <si>
    <t>CURATORIAL MGR 2</t>
  </si>
  <si>
    <t>0423</t>
  </si>
  <si>
    <t>CURATORIAL MANAGER 3</t>
  </si>
  <si>
    <t>CURATORIAL MGR 3</t>
  </si>
  <si>
    <t>0424</t>
  </si>
  <si>
    <t>EXHIBITIONS MANAGER 1</t>
  </si>
  <si>
    <t>EXHIBITIONS MGR 1</t>
  </si>
  <si>
    <t>0425</t>
  </si>
  <si>
    <t>EXECUTIVE ASSISTANT           /SPECIAL ASSISTANT/</t>
  </si>
  <si>
    <t>EXEC AST OR SPC AST</t>
  </si>
  <si>
    <t>0426</t>
  </si>
  <si>
    <t>CAMPUS COUNSEL</t>
  </si>
  <si>
    <t>0427</t>
  </si>
  <si>
    <t>PERFORMING ARTS MANAGER 2</t>
  </si>
  <si>
    <t>PERF ARTS MGR 2</t>
  </si>
  <si>
    <t>0428</t>
  </si>
  <si>
    <t>TAX COMPLIANCE MANAGER 1</t>
  </si>
  <si>
    <t>TAX CMPLNC MGR 1</t>
  </si>
  <si>
    <t>0429</t>
  </si>
  <si>
    <t>PERFORMING ARTS MANAGER 3</t>
  </si>
  <si>
    <t>PERF ARTS MGR 3</t>
  </si>
  <si>
    <t>0430</t>
  </si>
  <si>
    <t>CHIEF HEALTH SCIENCE COUNSEL</t>
  </si>
  <si>
    <t>HS COUNSEL CHF</t>
  </si>
  <si>
    <t>0431</t>
  </si>
  <si>
    <t>MANAGING COUNSEL</t>
  </si>
  <si>
    <t>MGN COUNSEL</t>
  </si>
  <si>
    <t>0432</t>
  </si>
  <si>
    <t>PRINCIPAL COUNSEL</t>
  </si>
  <si>
    <t>COUNSEL PRN</t>
  </si>
  <si>
    <t>0433</t>
  </si>
  <si>
    <t>SENIOR COUNSEL</t>
  </si>
  <si>
    <t>COUNSEL SR</t>
  </si>
  <si>
    <t>0434</t>
  </si>
  <si>
    <t>COUNSEL</t>
  </si>
  <si>
    <t>0435</t>
  </si>
  <si>
    <t>BENEFITS PROGRAM STRATEGY ANALYST 4</t>
  </si>
  <si>
    <t>BENEFITS PRG STRAT ANL 4</t>
  </si>
  <si>
    <t>0436</t>
  </si>
  <si>
    <t>EARLY CHILDHOOD EDUCATION MANAGER 2</t>
  </si>
  <si>
    <t>EARLY CHILDHOOD EDUC MGR 2</t>
  </si>
  <si>
    <t>0437</t>
  </si>
  <si>
    <t>MUSEUM EDUCATION MANAGER 1</t>
  </si>
  <si>
    <t>MUSEUM EDUC MGR 1</t>
  </si>
  <si>
    <t>0438</t>
  </si>
  <si>
    <t>CAPITAL MARKETS FINANCE OFFICER 5</t>
  </si>
  <si>
    <t>CAPITAL MARKETS FIN OFCR 5</t>
  </si>
  <si>
    <t>0439</t>
  </si>
  <si>
    <t>TRAINING &amp; DEVELOPMENT MANAGER 1</t>
  </si>
  <si>
    <t>TRAINING DEV MGR 1</t>
  </si>
  <si>
    <t>0440</t>
  </si>
  <si>
    <t>TRAINING &amp; DEVELOPMENT MANAGER 2</t>
  </si>
  <si>
    <t>TRAINING DEV MGR 2</t>
  </si>
  <si>
    <t>0441</t>
  </si>
  <si>
    <t>CUSTODIAL MANAGER 1</t>
  </si>
  <si>
    <t>CUSTODIAL MGR 1</t>
  </si>
  <si>
    <t>0442</t>
  </si>
  <si>
    <t>R&amp;D ENGINEER 4</t>
  </si>
  <si>
    <t>RSCH AND DEV ENGR 4</t>
  </si>
  <si>
    <t>0443</t>
  </si>
  <si>
    <t>R&amp;D ENGINEER 5</t>
  </si>
  <si>
    <t>RSCH AND DEV ENGR 5</t>
  </si>
  <si>
    <t>0444</t>
  </si>
  <si>
    <t>R&amp;D ENGINEERING MANAGER 1</t>
  </si>
  <si>
    <t>RSCH AND DEV ENGR MGR 1</t>
  </si>
  <si>
    <t>0445</t>
  </si>
  <si>
    <t>R&amp;D ENGINEERING MANAGER 2</t>
  </si>
  <si>
    <t>RSCH AND DEV ENGR MGR 2</t>
  </si>
  <si>
    <t>0446</t>
  </si>
  <si>
    <t>RESEARCH AND DEVELOPMENT ENGINEERING SUPERVISOR 2</t>
  </si>
  <si>
    <t>RSCH AND DEV ENGR SUPV 2</t>
  </si>
  <si>
    <t>0447</t>
  </si>
  <si>
    <t>STRUCTURAL ENGINEER 4</t>
  </si>
  <si>
    <t>STRUCTURAL ENGR 4</t>
  </si>
  <si>
    <t>0448</t>
  </si>
  <si>
    <t>CONTRACT ADMINISTRATION MANAGER 2</t>
  </si>
  <si>
    <t>CONTRACT ADMSTN MGR 2</t>
  </si>
  <si>
    <t>0449</t>
  </si>
  <si>
    <t>DEPUTY TO THE VICE PRESIDENT</t>
  </si>
  <si>
    <t>DEPUTY TO VICE PRES</t>
  </si>
  <si>
    <t>0450</t>
  </si>
  <si>
    <t>DEPUTY TO THE SENIOR VICE PRESIDENT</t>
  </si>
  <si>
    <t>DEPUTY TO SVP</t>
  </si>
  <si>
    <t>0451</t>
  </si>
  <si>
    <t>EXECUTIVE DIRECTOR</t>
  </si>
  <si>
    <t>DIR EXEC</t>
  </si>
  <si>
    <t>0452</t>
  </si>
  <si>
    <t>DEPUTY TO THE ASSISTANT VICE PRESIDENT</t>
  </si>
  <si>
    <t>DEPUTY TO VICE PRES AST</t>
  </si>
  <si>
    <t>0453</t>
  </si>
  <si>
    <t>EVENTS SPECIALIST 5</t>
  </si>
  <si>
    <t>EVENTS SPEC 5</t>
  </si>
  <si>
    <t>0454</t>
  </si>
  <si>
    <t>EXECUTIVE ASSISTANT           (FUNCTIONAL AREA)</t>
  </si>
  <si>
    <t>EXEC AST</t>
  </si>
  <si>
    <t>0455</t>
  </si>
  <si>
    <t>PROJECT POLICY ANALYSIS MANAGER 2</t>
  </si>
  <si>
    <t>PROJECT POLICY ANL MGR 2</t>
  </si>
  <si>
    <t>0456</t>
  </si>
  <si>
    <t>ALUMNI EXTERNAL RELATIONS SPECIALIST 5</t>
  </si>
  <si>
    <t>ALUMNI EXTERNAL REL SPEC 5</t>
  </si>
  <si>
    <t>0457</t>
  </si>
  <si>
    <t>ALUMNI EXTERNAL RELATIONS MANAGER 1</t>
  </si>
  <si>
    <t>ALUMNI EXTERNAL REL MGR 1</t>
  </si>
  <si>
    <t>0458</t>
  </si>
  <si>
    <t>ALUMNI EXTERNAL RELATIONS MANAGER 2</t>
  </si>
  <si>
    <t>ALUMNI EXTERNAL REL MGR 2</t>
  </si>
  <si>
    <t>0459</t>
  </si>
  <si>
    <t>ALUMNI EXTERNAL RELATIONS MANAGER 3</t>
  </si>
  <si>
    <t>ALUMNI EXTERNAL REL MGR 3</t>
  </si>
  <si>
    <t>0460</t>
  </si>
  <si>
    <t>PERFORMING ARTS MANAGER 1</t>
  </si>
  <si>
    <t>PERF ARTS MGR 1</t>
  </si>
  <si>
    <t>0461</t>
  </si>
  <si>
    <t>SPECIALIST (FUNCTIONAL AREA)</t>
  </si>
  <si>
    <t>SPEC</t>
  </si>
  <si>
    <t>0462</t>
  </si>
  <si>
    <t>FUNDRAISER 4</t>
  </si>
  <si>
    <t>0463</t>
  </si>
  <si>
    <t>FUNDRAISER 5</t>
  </si>
  <si>
    <t>0464</t>
  </si>
  <si>
    <t>FUNDRAISING MANAGER 1</t>
  </si>
  <si>
    <t>FUNDRAISING MGR 1</t>
  </si>
  <si>
    <t>0465</t>
  </si>
  <si>
    <t>FUNDRAISING MANAGER 2</t>
  </si>
  <si>
    <t>FUNDRAISING MGR 2</t>
  </si>
  <si>
    <t>0466</t>
  </si>
  <si>
    <t>FUNDRAISING MANAGER 3</t>
  </si>
  <si>
    <t>FUNDRAISING MGR 3</t>
  </si>
  <si>
    <t>0467</t>
  </si>
  <si>
    <t>FUNDRAISING MANAGER 4</t>
  </si>
  <si>
    <t>FUNDRAISING MGR 4</t>
  </si>
  <si>
    <t>0468</t>
  </si>
  <si>
    <t>EVENTS MANAGER 1</t>
  </si>
  <si>
    <t>EVENTS MGR 1</t>
  </si>
  <si>
    <t>0469</t>
  </si>
  <si>
    <t>MARKETING SPECIALIST 5</t>
  </si>
  <si>
    <t>MARKETING SPEC 5</t>
  </si>
  <si>
    <t>0471</t>
  </si>
  <si>
    <t>MARKETING MANAGER 1</t>
  </si>
  <si>
    <t>MARKETING MGR 1</t>
  </si>
  <si>
    <t>0472</t>
  </si>
  <si>
    <t>MARKETING MANAGER 2</t>
  </si>
  <si>
    <t>MARKETING MGR 2</t>
  </si>
  <si>
    <t>0473</t>
  </si>
  <si>
    <t>EH&amp;S MANAGER 1</t>
  </si>
  <si>
    <t>EHS MGR 1</t>
  </si>
  <si>
    <t>0474</t>
  </si>
  <si>
    <t>EH&amp;S MANAGER 2</t>
  </si>
  <si>
    <t>EHS MGR 2</t>
  </si>
  <si>
    <t>0475</t>
  </si>
  <si>
    <t>EH&amp;S MANAGER 3</t>
  </si>
  <si>
    <t>EHS MGR 3</t>
  </si>
  <si>
    <t>0476</t>
  </si>
  <si>
    <t>CAPITAL MARKETS FINANCE OFFICER 4</t>
  </si>
  <si>
    <t>CAPITAL MARKETS FIN OFCR 4</t>
  </si>
  <si>
    <t>0477</t>
  </si>
  <si>
    <t>POLICE LIEUTENANT - MSP</t>
  </si>
  <si>
    <t>POLICE LIEUTENANT MSP</t>
  </si>
  <si>
    <t>J10</t>
  </si>
  <si>
    <t>0478</t>
  </si>
  <si>
    <t>CHIEF OF POLICE</t>
  </si>
  <si>
    <t>POLICE CHF</t>
  </si>
  <si>
    <t>0479</t>
  </si>
  <si>
    <t>ASSISTANT CHIEF OF POLICE/    POLICE CAPTAIN</t>
  </si>
  <si>
    <t>POLICE CHF AST OR CAPTAIN</t>
  </si>
  <si>
    <t>0480</t>
  </si>
  <si>
    <t>FACILITIES PROJECT MANAGEMENT SPECIALIST 5</t>
  </si>
  <si>
    <t>FAC PROJECT MGT SPEC 5</t>
  </si>
  <si>
    <t>0481</t>
  </si>
  <si>
    <t>FACILITIES PROJECT MANAGER 2</t>
  </si>
  <si>
    <t>FAC PROJECT MGR 2</t>
  </si>
  <si>
    <t>0482</t>
  </si>
  <si>
    <t>FACILITIES PROJECT MANAGER 3</t>
  </si>
  <si>
    <t>FAC PROJECT MGR 3</t>
  </si>
  <si>
    <t>0483</t>
  </si>
  <si>
    <t>FACILITIES PROJECT MANAGER 4</t>
  </si>
  <si>
    <t>FAC PROJECT MGR 4</t>
  </si>
  <si>
    <t>0484</t>
  </si>
  <si>
    <t>CONSTRUCTION INSPECTOR 5</t>
  </si>
  <si>
    <t>CONST INSP 5</t>
  </si>
  <si>
    <t>0485</t>
  </si>
  <si>
    <t>INSPECTION MANAGER 3</t>
  </si>
  <si>
    <t>INSPECTION MGR 3</t>
  </si>
  <si>
    <t>0486</t>
  </si>
  <si>
    <t>EMPLOYEE RELATIONS MANAGER 3</t>
  </si>
  <si>
    <t>EMPLOYEE REL MGR 3</t>
  </si>
  <si>
    <t>0487</t>
  </si>
  <si>
    <t>PLANNING MANAGER 3</t>
  </si>
  <si>
    <t>PLNG MGR 3</t>
  </si>
  <si>
    <t>0488</t>
  </si>
  <si>
    <t>PLANNING SPECIALIST 4</t>
  </si>
  <si>
    <t>PLNG SPEC 4</t>
  </si>
  <si>
    <t>0489</t>
  </si>
  <si>
    <t>PLANNING SPECIALIST 5</t>
  </si>
  <si>
    <t>PLNG SPEC 5</t>
  </si>
  <si>
    <t>0490</t>
  </si>
  <si>
    <t>REGISTRAR</t>
  </si>
  <si>
    <t>0491</t>
  </si>
  <si>
    <t>EH&amp;S SPECIALIST 5</t>
  </si>
  <si>
    <t>EHS SPEC 5</t>
  </si>
  <si>
    <t>0492</t>
  </si>
  <si>
    <t>ENVIRONMENTAL HEALTH AND      SAFETY OFFICER/ADMIN</t>
  </si>
  <si>
    <t>EHS OFCR ADM</t>
  </si>
  <si>
    <t>0493</t>
  </si>
  <si>
    <t>LABOR RELATIONS MANAGER 1</t>
  </si>
  <si>
    <t>LABOR REL MGR 1</t>
  </si>
  <si>
    <t>0494</t>
  </si>
  <si>
    <t>LABOR RELATIONS MANAGER 2</t>
  </si>
  <si>
    <t>LABOR REL MGR 2</t>
  </si>
  <si>
    <t>0495</t>
  </si>
  <si>
    <t>LABOR RELATIONS REPRESENTATIVE 4</t>
  </si>
  <si>
    <t>LABOR REL REPR 4</t>
  </si>
  <si>
    <t>0496</t>
  </si>
  <si>
    <t>ADMINISTRATIVE STIPEND WITH   MANAGEMENT TITLE</t>
  </si>
  <si>
    <t>ADMIN STIPEND WITH MGT TTL</t>
  </si>
  <si>
    <t>0497</t>
  </si>
  <si>
    <t>EMPLOYEE RELATIONS REPRESENTATIVE 4</t>
  </si>
  <si>
    <t>EMPLOYEE REL REPR 4</t>
  </si>
  <si>
    <t>0498</t>
  </si>
  <si>
    <t>TEMPORARY SALARY SUPPLEMENT   WITH MANAGEMENT TITL</t>
  </si>
  <si>
    <t>TEMP SALARY SUPPL WITH MGT TTL</t>
  </si>
  <si>
    <t>0499</t>
  </si>
  <si>
    <t>INFORMATION SYSTEMS ANALYST IV</t>
  </si>
  <si>
    <t>INFO SYS ANL 4</t>
  </si>
  <si>
    <t>F15</t>
  </si>
  <si>
    <t>0500</t>
  </si>
  <si>
    <t>INFORMATION SYSTEMS ANALYST 5</t>
  </si>
  <si>
    <t>INFO SYS ANL 5</t>
  </si>
  <si>
    <t>0501</t>
  </si>
  <si>
    <t>ADMINISTRATIVE STATISTICIAN</t>
  </si>
  <si>
    <t>ADMIN STATISTICIAN</t>
  </si>
  <si>
    <t>0502</t>
  </si>
  <si>
    <t>EXECUTIVE CHEF 5</t>
  </si>
  <si>
    <t>EXEC CHEF 5</t>
  </si>
  <si>
    <t>0504</t>
  </si>
  <si>
    <t>SPONSORING EDITOR - MAP</t>
  </si>
  <si>
    <t>SPONSORING EDITOR MAP</t>
  </si>
  <si>
    <t>0505</t>
  </si>
  <si>
    <t>MEDICAL APPLICATIONS ANALYST</t>
  </si>
  <si>
    <t>MED APPLICATIONS ANL</t>
  </si>
  <si>
    <t>0506</t>
  </si>
  <si>
    <t>CAMPUS OMBUDSPERSON</t>
  </si>
  <si>
    <t>0507</t>
  </si>
  <si>
    <t>GEOPHYSICAL ANALYST</t>
  </si>
  <si>
    <t>GEOPHYSICAL ANL</t>
  </si>
  <si>
    <t>0508</t>
  </si>
  <si>
    <t>EMPLOYMENT REPRESENTATIVE 4</t>
  </si>
  <si>
    <t>EMPLOYMENT REPR 4</t>
  </si>
  <si>
    <t>F40</t>
  </si>
  <si>
    <t>0509</t>
  </si>
  <si>
    <t>LABOR RELATIONS ADVOCATE</t>
  </si>
  <si>
    <t>LABOR REL ADVOCATE</t>
  </si>
  <si>
    <t>0510</t>
  </si>
  <si>
    <t>TECHNICAL PROJECT SUPERVISOR 2</t>
  </si>
  <si>
    <t>TCHL PROJECT SUPV 2</t>
  </si>
  <si>
    <t>0511</t>
  </si>
  <si>
    <t>ENTEROSTOMAL THERAPIST</t>
  </si>
  <si>
    <t>0514</t>
  </si>
  <si>
    <t>ABSOLUTE RETURNS INVESTMENT ANALYST 2</t>
  </si>
  <si>
    <t>ABSOLUTE RETURNS INV ANL 2</t>
  </si>
  <si>
    <t>0515</t>
  </si>
  <si>
    <t>EMPLOYEE RELATIONS MANAGER 2</t>
  </si>
  <si>
    <t>EMPLOYEE REL MGR 2</t>
  </si>
  <si>
    <t>0516</t>
  </si>
  <si>
    <t>EMPLOYEE RELATIONS REPRESENTATIVE V</t>
  </si>
  <si>
    <t>EMPLOYEE REL REPR 5</t>
  </si>
  <si>
    <t>0517</t>
  </si>
  <si>
    <t>SYSTEMS ADMINISTRATION MANAGER 1</t>
  </si>
  <si>
    <t>SYS ADMSTN MGR 1</t>
  </si>
  <si>
    <t>0518</t>
  </si>
  <si>
    <t>SYSTEMS ADMINISTRATION MANAGER 2</t>
  </si>
  <si>
    <t>SYS ADMSTN MGR 2</t>
  </si>
  <si>
    <t>0519</t>
  </si>
  <si>
    <t>SYSTEMS ADMINISTRATION MANAGER 3</t>
  </si>
  <si>
    <t>SYS ADMSTN MGR 3</t>
  </si>
  <si>
    <t>0520</t>
  </si>
  <si>
    <t>SYSTEMS ADMINISTRATOR 4</t>
  </si>
  <si>
    <t>SYS ADM 4</t>
  </si>
  <si>
    <t>0521</t>
  </si>
  <si>
    <t>SYSTEMS ADMINISTRATOR 5</t>
  </si>
  <si>
    <t>SYS ADM 5</t>
  </si>
  <si>
    <t>0522</t>
  </si>
  <si>
    <t>TECHNICAL PROJECT MANAGEMENT PROFESSIONAL 4</t>
  </si>
  <si>
    <t>TCHL PROJECT MGT PROFL 4</t>
  </si>
  <si>
    <t>0523</t>
  </si>
  <si>
    <t>TECHNICAL PROJECT MANAGEMENT PROFESSIONAL 5</t>
  </si>
  <si>
    <t>TCHL PROJECT MGT PROFL 5</t>
  </si>
  <si>
    <t>0524</t>
  </si>
  <si>
    <t>TECHNICAL PROJECT MANAGER 1</t>
  </si>
  <si>
    <t>TCHL PROJECT MGR 1</t>
  </si>
  <si>
    <t>0525</t>
  </si>
  <si>
    <t>TECHNICAL PROJECT MANAGER 2</t>
  </si>
  <si>
    <t>TCHL PROJECT MGR 2</t>
  </si>
  <si>
    <t>0526</t>
  </si>
  <si>
    <t>SYSTEMS ADMINISTRATION SUPERVISOR 2</t>
  </si>
  <si>
    <t>SYS ADMSTN SUPV 2</t>
  </si>
  <si>
    <t>0527</t>
  </si>
  <si>
    <t>COMMUNICATIONS &amp; NETWORK TECHNICAL SUPERVISOR 2</t>
  </si>
  <si>
    <t>COMM AND NETWORK TCHL SUPV 2</t>
  </si>
  <si>
    <t>0528</t>
  </si>
  <si>
    <t>DATA SYSTEMS SUPERVISOR 2</t>
  </si>
  <si>
    <t>DATA SYS SUPV 2</t>
  </si>
  <si>
    <t>0529</t>
  </si>
  <si>
    <t>AUDIT MANAGER 4</t>
  </si>
  <si>
    <t>AUDIT MGR 4</t>
  </si>
  <si>
    <t>0530</t>
  </si>
  <si>
    <t>INFORMATION SYSTEMS SUPERVISOR 2</t>
  </si>
  <si>
    <t>INFO SYS SUPV 2</t>
  </si>
  <si>
    <t>0531</t>
  </si>
  <si>
    <t>IT ARCHITECT 4</t>
  </si>
  <si>
    <t>0532</t>
  </si>
  <si>
    <t>IT ARCHITECT 5</t>
  </si>
  <si>
    <t>0533</t>
  </si>
  <si>
    <t>SYSTEMWIDE ACADEMIC HR ANALYST 5</t>
  </si>
  <si>
    <t>SYSWIDE ACAD HR ANL 5</t>
  </si>
  <si>
    <t>0534</t>
  </si>
  <si>
    <t>PRODUCTION CONTROL SUPERVISOR 2</t>
  </si>
  <si>
    <t>PROD CNTRL SUPV 2</t>
  </si>
  <si>
    <t>0535</t>
  </si>
  <si>
    <t>PRODUCTION CONTROL MANAGER 1</t>
  </si>
  <si>
    <t>PROD CNTRL MGR 1</t>
  </si>
  <si>
    <t>0536</t>
  </si>
  <si>
    <t>USER EXPERIENCE DESIGNER 4</t>
  </si>
  <si>
    <t>0537</t>
  </si>
  <si>
    <t>USER EXPERIENCE DESIGNER 5</t>
  </si>
  <si>
    <t>0538</t>
  </si>
  <si>
    <t>SKILLED CRAFTS &amp; TRADES MGR 1</t>
  </si>
  <si>
    <t>SKLD CRAFTS AND TRADES MGR 1</t>
  </si>
  <si>
    <t>0539</t>
  </si>
  <si>
    <t>DESIGN AND CONSTRUCTION MANAGEMENT SPECIALIST 4</t>
  </si>
  <si>
    <t>DESIGN AND CONST MGT SPEC 4</t>
  </si>
  <si>
    <t>0540</t>
  </si>
  <si>
    <t>BUSINESS SYSTEMS ANALYSIS SUPERVISOR 2</t>
  </si>
  <si>
    <t>BUS SYS ANL SUPV 2</t>
  </si>
  <si>
    <t>0541</t>
  </si>
  <si>
    <t>LIBRARY MANAGER 1</t>
  </si>
  <si>
    <t>LIBRARY MGR 1</t>
  </si>
  <si>
    <t>0542</t>
  </si>
  <si>
    <t>LIBRARY MANAGER 2</t>
  </si>
  <si>
    <t>LIBRARY MGR 2</t>
  </si>
  <si>
    <t>0543</t>
  </si>
  <si>
    <t>LIBRARY MANAGER 3</t>
  </si>
  <si>
    <t>LIBRARY MGR 3</t>
  </si>
  <si>
    <t>0544</t>
  </si>
  <si>
    <t>IT SECURITY MANAGER 3</t>
  </si>
  <si>
    <t>IT SCRTY MGR 3</t>
  </si>
  <si>
    <t>0545</t>
  </si>
  <si>
    <t>COMMUNICATIONS &amp; NETWORK TECHNICAL ANALYST 4</t>
  </si>
  <si>
    <t>COMM AND NETWORK TCHL ANL 4</t>
  </si>
  <si>
    <t>0546</t>
  </si>
  <si>
    <t>AEROSPACE ENGINEER 3</t>
  </si>
  <si>
    <t>AEROSPACE ENGR 3</t>
  </si>
  <si>
    <t>0547</t>
  </si>
  <si>
    <t>ADMINISTRATIVE MANAGER 1</t>
  </si>
  <si>
    <t>ADMIN MGR 1</t>
  </si>
  <si>
    <t>0548</t>
  </si>
  <si>
    <t>ADMINISTRATIVE MANAGER 2</t>
  </si>
  <si>
    <t>ADMIN MGR 2</t>
  </si>
  <si>
    <t>0549</t>
  </si>
  <si>
    <t>ADMINISTRATIVE MANAGER 3</t>
  </si>
  <si>
    <t>ADMIN MGR 3</t>
  </si>
  <si>
    <t>0550</t>
  </si>
  <si>
    <t>ADMINISTRATIVE MANAGER 4</t>
  </si>
  <si>
    <t>ADMIN MGR 4</t>
  </si>
  <si>
    <t>0551</t>
  </si>
  <si>
    <t>CONTRACT ADMINISTRATOR 5</t>
  </si>
  <si>
    <t>CONTRACT ADM 5</t>
  </si>
  <si>
    <t>0552</t>
  </si>
  <si>
    <t>CONTRACT ADMINISTRATION MANAGER 1</t>
  </si>
  <si>
    <t>CONTRACT ADMSTN MGR 1</t>
  </si>
  <si>
    <t>0553</t>
  </si>
  <si>
    <t>CONTRACT ADMINISTRATION MANAGER 3</t>
  </si>
  <si>
    <t>CONTRACT ADMSTN MGR 3</t>
  </si>
  <si>
    <t>0554</t>
  </si>
  <si>
    <t>EXECUTIVE ADVISOR 4</t>
  </si>
  <si>
    <t>EXEC ADVISOR 4</t>
  </si>
  <si>
    <t>0555</t>
  </si>
  <si>
    <t>EXECUTIVE ADVISOR 5</t>
  </si>
  <si>
    <t>EXEC ADVISOR 5</t>
  </si>
  <si>
    <t>0556</t>
  </si>
  <si>
    <t>EXECUTIVE ADVISOR MANAGER 2</t>
  </si>
  <si>
    <t>EXEC ADVISOR MGR 2</t>
  </si>
  <si>
    <t>0557</t>
  </si>
  <si>
    <t>EXECUTIVE ASSISTANT 5</t>
  </si>
  <si>
    <t>EXEC AST 5</t>
  </si>
  <si>
    <t>0558</t>
  </si>
  <si>
    <t>STUDENT LEGAL SERVICES ADVISOR 3</t>
  </si>
  <si>
    <t>STDT LEGAL SVC ADVISOR 3</t>
  </si>
  <si>
    <t>0559</t>
  </si>
  <si>
    <t>EXECUTIVE ADVISOR MANAGER 3</t>
  </si>
  <si>
    <t>EXEC ADVISOR MGR 3</t>
  </si>
  <si>
    <t>0560</t>
  </si>
  <si>
    <t>OMBUDSPERSON 5</t>
  </si>
  <si>
    <t>0561</t>
  </si>
  <si>
    <t>OMBUDS MANAGER 1</t>
  </si>
  <si>
    <t>OMBUDS MGR 1</t>
  </si>
  <si>
    <t>0562</t>
  </si>
  <si>
    <t>ORGANIZATIONAL CONSULTANT 4</t>
  </si>
  <si>
    <t>ORGANIZATIONAL CNSLT 4</t>
  </si>
  <si>
    <t>0563</t>
  </si>
  <si>
    <t>ORGANIZATIONAL CONSULTANT 5</t>
  </si>
  <si>
    <t>ORGANIZATIONAL CNSLT 5</t>
  </si>
  <si>
    <t>0564</t>
  </si>
  <si>
    <t>ORGANIZATIONAL DEVELOPMENT MANAGER 1</t>
  </si>
  <si>
    <t>ORGANIZATIONAL DEV MGR 1</t>
  </si>
  <si>
    <t>0565</t>
  </si>
  <si>
    <t>ORGANIZATIONAL DEVELOPMENT MANAGER 2</t>
  </si>
  <si>
    <t>ORGANIZATIONAL DEV MGR 2</t>
  </si>
  <si>
    <t>0566</t>
  </si>
  <si>
    <t>PROJECT POLICY ANALYST 5</t>
  </si>
  <si>
    <t>PROJECT POLICY ANL 5</t>
  </si>
  <si>
    <t>0567</t>
  </si>
  <si>
    <t>ATHLETIC TRAINING MANAGER 1</t>
  </si>
  <si>
    <t>ATH TRAINING MGR 1</t>
  </si>
  <si>
    <t>0568</t>
  </si>
  <si>
    <t>PROJECT POLICY ANALYSIS MANAGER 1</t>
  </si>
  <si>
    <t>PROJECT POLICY ANL MGR 1</t>
  </si>
  <si>
    <t>0569</t>
  </si>
  <si>
    <t>CLINICAL LAB MANAGER 1</t>
  </si>
  <si>
    <t>CLIN LAB MGR 1</t>
  </si>
  <si>
    <t>0570</t>
  </si>
  <si>
    <t>CLINICAL NURSING MANAGER 1</t>
  </si>
  <si>
    <t>CLIN NURSE 1 MGR</t>
  </si>
  <si>
    <t>0571</t>
  </si>
  <si>
    <t>SYSTEMWIDE ACADEMIC HR ANALYST 4</t>
  </si>
  <si>
    <t>SYSWIDE ACAD HR ANL 4</t>
  </si>
  <si>
    <t>0572</t>
  </si>
  <si>
    <t>COUNSELING PSYCHOLOGY MGR 1</t>
  </si>
  <si>
    <t>COUNSELING PSYCH MGR 1</t>
  </si>
  <si>
    <t>H75</t>
  </si>
  <si>
    <t>0573</t>
  </si>
  <si>
    <t>COUNSELING PSYCHOLOGY MGR 2</t>
  </si>
  <si>
    <t>COUNSELING PSYCH MGR 2</t>
  </si>
  <si>
    <t>0574</t>
  </si>
  <si>
    <t>HEALTH CARE ADMIN MGR 2</t>
  </si>
  <si>
    <t>HC ADM MGR 2</t>
  </si>
  <si>
    <t>0575</t>
  </si>
  <si>
    <t>HEALTH CARE ADMIN MGR 3</t>
  </si>
  <si>
    <t>HC ADM MGR 3</t>
  </si>
  <si>
    <t>0576</t>
  </si>
  <si>
    <t>HEALTH EDUCATION MANAGER 1</t>
  </si>
  <si>
    <t>HEALTH EDUC MGR 1</t>
  </si>
  <si>
    <t>H70</t>
  </si>
  <si>
    <t>0577</t>
  </si>
  <si>
    <t>HEALTH EDUCATOR 5</t>
  </si>
  <si>
    <t>0578</t>
  </si>
  <si>
    <t>STUDENT HEALTH NURSE PRACTITIONER MANAGER 1</t>
  </si>
  <si>
    <t>STDT HEALTH NURSE PRACT MGR 1</t>
  </si>
  <si>
    <t>0579</t>
  </si>
  <si>
    <t>COUNSELING PSYCHOLOGIST 4</t>
  </si>
  <si>
    <t>0580</t>
  </si>
  <si>
    <t>OPTOMETRY MANAGER 1</t>
  </si>
  <si>
    <t>OPTOMETRY MGR 1</t>
  </si>
  <si>
    <t>H45</t>
  </si>
  <si>
    <t>0581</t>
  </si>
  <si>
    <t>PHARMACY MANAGER 1</t>
  </si>
  <si>
    <t>STDT HEALTH PHARMACY MGR 1</t>
  </si>
  <si>
    <t>H50</t>
  </si>
  <si>
    <t>0582</t>
  </si>
  <si>
    <t>PHYSICAL THERAPY MANAGER 1</t>
  </si>
  <si>
    <t>PHYS THER MGR 1</t>
  </si>
  <si>
    <t>H80</t>
  </si>
  <si>
    <t>0583</t>
  </si>
  <si>
    <t>PHYSICIAN 3</t>
  </si>
  <si>
    <t>PHYSCN 3</t>
  </si>
  <si>
    <t>H40</t>
  </si>
  <si>
    <t>0584</t>
  </si>
  <si>
    <t>PHYSICIAN 4</t>
  </si>
  <si>
    <t>PHYSCN 4</t>
  </si>
  <si>
    <t>0585</t>
  </si>
  <si>
    <t>PHYSICIAN 5</t>
  </si>
  <si>
    <t>PHYSCN 5</t>
  </si>
  <si>
    <t>0586</t>
  </si>
  <si>
    <t>PHYSICIAN MANAGER 1</t>
  </si>
  <si>
    <t>PHYSCN MGR 1</t>
  </si>
  <si>
    <t>0587</t>
  </si>
  <si>
    <t>PHYSICIAN MANAGER 2</t>
  </si>
  <si>
    <t>PHYSCN MGR 2</t>
  </si>
  <si>
    <t>0588</t>
  </si>
  <si>
    <t>PHYSICIAN MANAGER 3</t>
  </si>
  <si>
    <t>PHYSCN MGR 3</t>
  </si>
  <si>
    <t>0589</t>
  </si>
  <si>
    <t>CONTRACT ADMINISTRATION MANAGER 4</t>
  </si>
  <si>
    <t>CONTRACT ADMSTN MGR 4</t>
  </si>
  <si>
    <t>0590</t>
  </si>
  <si>
    <t>SOCIAL WORK MANAGER 1</t>
  </si>
  <si>
    <t>SOCIAL WORK MGR 1</t>
  </si>
  <si>
    <t>0591</t>
  </si>
  <si>
    <t>STUDENT LIFE &amp; DEVELOPMENT MANAGER 4</t>
  </si>
  <si>
    <t>STDT LIFE DEV MGR 4</t>
  </si>
  <si>
    <t>0592</t>
  </si>
  <si>
    <t>IT SECURITY MANAGER 2</t>
  </si>
  <si>
    <t>IT SCRTY MGR 2</t>
  </si>
  <si>
    <t>0593</t>
  </si>
  <si>
    <t>ACADEMIC HR ANALYST 5</t>
  </si>
  <si>
    <t>ACAD HR ANL 5</t>
  </si>
  <si>
    <t>0594</t>
  </si>
  <si>
    <t>ACADEMIC HR MANAGER 1</t>
  </si>
  <si>
    <t>ACAD HR MGR 1</t>
  </si>
  <si>
    <t>0595</t>
  </si>
  <si>
    <t>ACADEMIC HR MANAGER 2</t>
  </si>
  <si>
    <t>ACAD HR MGR 2</t>
  </si>
  <si>
    <t>0596</t>
  </si>
  <si>
    <t>ACADEMIC HR MANAGER 3</t>
  </si>
  <si>
    <t>ACAD HR MGR 3</t>
  </si>
  <si>
    <t>0597</t>
  </si>
  <si>
    <t>DATABASE ADMINISTRATOR 4</t>
  </si>
  <si>
    <t>DATABASE ADM 4</t>
  </si>
  <si>
    <t>0598</t>
  </si>
  <si>
    <t>DATABASE ADMINISTRATOR 5</t>
  </si>
  <si>
    <t>DATABASE ADM 5</t>
  </si>
  <si>
    <t>0599</t>
  </si>
  <si>
    <t>DATA SYSTEMS ANALYST 4</t>
  </si>
  <si>
    <t>DATA SYS ANL 4</t>
  </si>
  <si>
    <t>0600</t>
  </si>
  <si>
    <t>DATA SYSTEMS ANALYST 5</t>
  </si>
  <si>
    <t>DATA SYS ANL 5</t>
  </si>
  <si>
    <t>0604</t>
  </si>
  <si>
    <t>PAYROLL ANALYST 5</t>
  </si>
  <si>
    <t>PAYROLL ANL 5</t>
  </si>
  <si>
    <t>0605</t>
  </si>
  <si>
    <t>PAYROLL MANAGER 1</t>
  </si>
  <si>
    <t>PAYROLL MGR 1</t>
  </si>
  <si>
    <t>0606</t>
  </si>
  <si>
    <t>PAYROLL MANAGER 2</t>
  </si>
  <si>
    <t>PAYROLL MGR 2</t>
  </si>
  <si>
    <t>0607</t>
  </si>
  <si>
    <t>PROCUREMENT MANAGER 1</t>
  </si>
  <si>
    <t>PROCUREMENT MGR 1</t>
  </si>
  <si>
    <t>0608</t>
  </si>
  <si>
    <t>PROCUREMENT MANAGER 2</t>
  </si>
  <si>
    <t>PROCUREMENT MGR 2</t>
  </si>
  <si>
    <t>0609</t>
  </si>
  <si>
    <t>PROCUREMENT MANAGER 3</t>
  </si>
  <si>
    <t>PROCUREMENT MGR 3</t>
  </si>
  <si>
    <t>0610</t>
  </si>
  <si>
    <t>PROCUREMENT MANAGER 4</t>
  </si>
  <si>
    <t>PROCUREMENT MGR 4</t>
  </si>
  <si>
    <t>0611</t>
  </si>
  <si>
    <t>LOAN ORIGINATION MANAGER 2</t>
  </si>
  <si>
    <t>LOAN ORIGINATION MGR 2</t>
  </si>
  <si>
    <t>0612</t>
  </si>
  <si>
    <t>LOAN ORIGINATION MANAGER 1</t>
  </si>
  <si>
    <t>LOAN ORIGINATION MGR 1</t>
  </si>
  <si>
    <t>0613</t>
  </si>
  <si>
    <t>COMPENSATION ANALYST 4</t>
  </si>
  <si>
    <t>COMPENSATION ANL 4</t>
  </si>
  <si>
    <t>0614</t>
  </si>
  <si>
    <t>BENEFITS MANAGER 1</t>
  </si>
  <si>
    <t>BENEFITS MGR 1</t>
  </si>
  <si>
    <t>0615</t>
  </si>
  <si>
    <t>COMPENSATION ANALYST 5</t>
  </si>
  <si>
    <t>COMPENSATION ANL 5</t>
  </si>
  <si>
    <t>0616</t>
  </si>
  <si>
    <t>COMPENSATION MANAGER 1</t>
  </si>
  <si>
    <t>COMPENSATION MGR 1</t>
  </si>
  <si>
    <t>0617</t>
  </si>
  <si>
    <t>COMPENSATION MANAGER 2</t>
  </si>
  <si>
    <t>COMPENSATION MGR 2</t>
  </si>
  <si>
    <t>0618</t>
  </si>
  <si>
    <t>EQUAL EMPLOYMENT OPPORTUNITY MANAGER 1</t>
  </si>
  <si>
    <t>EEO MGR 1</t>
  </si>
  <si>
    <t>0619</t>
  </si>
  <si>
    <t>PRODUCT DEVELOPMENT MANAGER 2</t>
  </si>
  <si>
    <t>PRODUCT DEV MGR 2</t>
  </si>
  <si>
    <t>0620</t>
  </si>
  <si>
    <t>PRODUCT DEVELOPMENT PROFESSIONAL 4</t>
  </si>
  <si>
    <t>PRODUCT DEV PROFL 4</t>
  </si>
  <si>
    <t>0621</t>
  </si>
  <si>
    <t>EMPLOYMENT MANAGER 1</t>
  </si>
  <si>
    <t>EMPLOYMENT MGR 1</t>
  </si>
  <si>
    <t>0622</t>
  </si>
  <si>
    <t>EMPLOYMENT MANAGER 2</t>
  </si>
  <si>
    <t>EMPLOYMENT MGR 2</t>
  </si>
  <si>
    <t>0623</t>
  </si>
  <si>
    <t>EMPLOYMENT REPRESENTATIVE 5</t>
  </si>
  <si>
    <t>EMPLOYMENT REPR 5</t>
  </si>
  <si>
    <t>0624</t>
  </si>
  <si>
    <t>HR MANAGER 1</t>
  </si>
  <si>
    <t>HR MGR 1</t>
  </si>
  <si>
    <t>0625</t>
  </si>
  <si>
    <t>HR MANAGER 2</t>
  </si>
  <si>
    <t>HR MGR 2</t>
  </si>
  <si>
    <t>0626</t>
  </si>
  <si>
    <t>HR MANAGER 3</t>
  </si>
  <si>
    <t>HR MGR 3</t>
  </si>
  <si>
    <t>0627</t>
  </si>
  <si>
    <t>HR MANAGER 4</t>
  </si>
  <si>
    <t>HR MGR 4</t>
  </si>
  <si>
    <t>0628</t>
  </si>
  <si>
    <t>HR GENERALIST 5</t>
  </si>
  <si>
    <t>0629</t>
  </si>
  <si>
    <t>INSTITUTIONAL RESEARCH MANAGER 1</t>
  </si>
  <si>
    <t>INSTITUTIONAL RSCH MGR 1</t>
  </si>
  <si>
    <t>0630</t>
  </si>
  <si>
    <t>INSTITUTIONAL RESEARCH MANAGER 2</t>
  </si>
  <si>
    <t>INSTITUTIONAL RSCH MGR 2</t>
  </si>
  <si>
    <t>0631</t>
  </si>
  <si>
    <t>INSTITUTIONAL RESEARCH MANAGER 3</t>
  </si>
  <si>
    <t>INSTITUTIONAL RSCH MGR 3</t>
  </si>
  <si>
    <t>0632</t>
  </si>
  <si>
    <t>QUALITY AND PERFORMANCE MANAGER 1</t>
  </si>
  <si>
    <t>QLTY AND PERF MGR 1</t>
  </si>
  <si>
    <t>0633</t>
  </si>
  <si>
    <t>INSTITUTIONAL RESEARCH ANALYST 5</t>
  </si>
  <si>
    <t>INSTITUTIONAL RSCH ANL 5</t>
  </si>
  <si>
    <t>0635</t>
  </si>
  <si>
    <t>PROGRAMMER ANALYST IV - UCOP</t>
  </si>
  <si>
    <t>PROGR ANL 4 UCOP</t>
  </si>
  <si>
    <t>0636</t>
  </si>
  <si>
    <t>SYSTEMS PROGRAMMER IV</t>
  </si>
  <si>
    <t>SYS PROGR 4</t>
  </si>
  <si>
    <t>0637</t>
  </si>
  <si>
    <t>NETWORK ENGINEER II</t>
  </si>
  <si>
    <t>NETWORK ENGR 2</t>
  </si>
  <si>
    <t>0638</t>
  </si>
  <si>
    <t>INFORMATION TECHNOLOGY        MANAGER II</t>
  </si>
  <si>
    <t>IT RESOURCE MGR 2</t>
  </si>
  <si>
    <t>0639</t>
  </si>
  <si>
    <t>INFORMATION TECHNOLOGY        MANAGER III</t>
  </si>
  <si>
    <t>IT RESOURCE MGR 3</t>
  </si>
  <si>
    <t>0642</t>
  </si>
  <si>
    <t>AEROSPACE ENGINEER III</t>
  </si>
  <si>
    <t>0643</t>
  </si>
  <si>
    <t>AEROSPACE ENGINEER II</t>
  </si>
  <si>
    <t>AEROSPACE ENGR 2</t>
  </si>
  <si>
    <t>0644</t>
  </si>
  <si>
    <t>AEROSPACE ENGINEER I</t>
  </si>
  <si>
    <t>AEROSPACE ENGR 1</t>
  </si>
  <si>
    <t>0648</t>
  </si>
  <si>
    <t>PLANNING MANAGER 1</t>
  </si>
  <si>
    <t>PLNG MGR 1</t>
  </si>
  <si>
    <t>0649</t>
  </si>
  <si>
    <t>APPLICATIONS PROGRAMMING MANAGER 1</t>
  </si>
  <si>
    <t>APPLICATIONS PROGM MGR 1</t>
  </si>
  <si>
    <t>0650</t>
  </si>
  <si>
    <t>APPLICATIONS PROGRAMMING MANAGER 2</t>
  </si>
  <si>
    <t>APPLICATIONS PROGM MGR 2</t>
  </si>
  <si>
    <t>0651</t>
  </si>
  <si>
    <t>APPLICATIONS PROGRAMMING MANAGER 3</t>
  </si>
  <si>
    <t>APPLICATIONS PROGM MGR 3</t>
  </si>
  <si>
    <t>0652</t>
  </si>
  <si>
    <t>APPLICATIONS PROGRAMMER 4</t>
  </si>
  <si>
    <t>APPLICATIONS PROGR 4</t>
  </si>
  <si>
    <t>0653</t>
  </si>
  <si>
    <t>APPLICATIONS PROGRAMMER 5</t>
  </si>
  <si>
    <t>APPLICATIONS PROGR 5</t>
  </si>
  <si>
    <t>0654</t>
  </si>
  <si>
    <t>TECHNICAL PROJECT MANAGER 4</t>
  </si>
  <si>
    <t>TCHL PROJECT MGR 4</t>
  </si>
  <si>
    <t>0655</t>
  </si>
  <si>
    <t>BUSINESS SYSTEMS ANALYSIS MANAGER 2</t>
  </si>
  <si>
    <t>BUS SYS ANL MGR 2</t>
  </si>
  <si>
    <t>A35</t>
  </si>
  <si>
    <t>0656</t>
  </si>
  <si>
    <t>BUSINESS SYSTEMS ANALYSIS MANAGER 1</t>
  </si>
  <si>
    <t>BUS SYS ANL MGR 1</t>
  </si>
  <si>
    <t>0657</t>
  </si>
  <si>
    <t>BUSINESS SYSTEMS ANALYST 4</t>
  </si>
  <si>
    <t>BUS SYS ANL 4</t>
  </si>
  <si>
    <t>0658</t>
  </si>
  <si>
    <t>BUSINESS SYSTEMS ANALYST 5</t>
  </si>
  <si>
    <t>BUS SYS ANL 5</t>
  </si>
  <si>
    <t>0660</t>
  </si>
  <si>
    <t>COMMUNICATIONS &amp; NETWORK TECHNICAL ANALYST 5</t>
  </si>
  <si>
    <t>COMM AND NETWORK TCHL ANL 5</t>
  </si>
  <si>
    <t>0661</t>
  </si>
  <si>
    <t>IT SECURITY ANALYST 4</t>
  </si>
  <si>
    <t>IT SCRTY ANL 4</t>
  </si>
  <si>
    <t>0662</t>
  </si>
  <si>
    <t>IT SECURITY ANALYST 5</t>
  </si>
  <si>
    <t>IT SCRTY ANL 5</t>
  </si>
  <si>
    <t>0663</t>
  </si>
  <si>
    <t>QA/RELEASE MGMT ANALYST 4</t>
  </si>
  <si>
    <t>QA RELEASE MGT ANL 4</t>
  </si>
  <si>
    <t>0664</t>
  </si>
  <si>
    <t>APPLICATIONS PROGRAM SUPERVISOR 2</t>
  </si>
  <si>
    <t>APPLICATIONS PRG SUPV 2</t>
  </si>
  <si>
    <t>0665</t>
  </si>
  <si>
    <t>STATE GOVERNMENT RELATIONS PROFESSIONAL 4</t>
  </si>
  <si>
    <t>STATE GOVT REL PROFL 4</t>
  </si>
  <si>
    <t>0666</t>
  </si>
  <si>
    <t>QA/RELEASE MANAGEMENT MANAGER 2</t>
  </si>
  <si>
    <t>QA RELEASE MGT MGR 2</t>
  </si>
  <si>
    <t>0667</t>
  </si>
  <si>
    <t>INFORMATION SYSTEMS MANAGER 1</t>
  </si>
  <si>
    <t>INFO SYS MGR 1</t>
  </si>
  <si>
    <t>0668</t>
  </si>
  <si>
    <t>INFORMATION SYSTEMS MANAGER 2</t>
  </si>
  <si>
    <t>INFO SYS MGR 2</t>
  </si>
  <si>
    <t>0669</t>
  </si>
  <si>
    <t>INFORMATION SYSTEMS MANAGER 3</t>
  </si>
  <si>
    <t>INFO SYS MGR 3</t>
  </si>
  <si>
    <t>0670</t>
  </si>
  <si>
    <t>INFORMATION SYSTEMS MANAGER 4</t>
  </si>
  <si>
    <t>INFO SYS MGR 4</t>
  </si>
  <si>
    <t>0671</t>
  </si>
  <si>
    <t>BUSINESS/TECHNICAL SUPPORT MANAGER 1</t>
  </si>
  <si>
    <t>BUS TCHL SUPP MGR 1</t>
  </si>
  <si>
    <t>0672</t>
  </si>
  <si>
    <t>COMMUNICATIONS &amp; NETWORK TECHNICAL MANAGER 1</t>
  </si>
  <si>
    <t>COMM AND NETWORK TCHL MGR 1</t>
  </si>
  <si>
    <t>0673</t>
  </si>
  <si>
    <t>COMMUNICATIONS &amp; NETWORK TECHNICAL MANAGER 2</t>
  </si>
  <si>
    <t>COMM AND NETWORK TCHL MGR 2</t>
  </si>
  <si>
    <t>0674</t>
  </si>
  <si>
    <t>PARALEGAL MANAGER 1</t>
  </si>
  <si>
    <t>PARALEGAL MGR 1</t>
  </si>
  <si>
    <t>0675</t>
  </si>
  <si>
    <t>DATA SYSTEMS MANAGER 1</t>
  </si>
  <si>
    <t>DATA SYS MGR 1</t>
  </si>
  <si>
    <t>0676</t>
  </si>
  <si>
    <t>DATA SYSTEMS MANAGER 2</t>
  </si>
  <si>
    <t>DATA SYS MGR 2</t>
  </si>
  <si>
    <t>0677</t>
  </si>
  <si>
    <t>EDUCATION TECHNICAL MANAGER 1</t>
  </si>
  <si>
    <t>EDUC TCHL MGR 1</t>
  </si>
  <si>
    <t>0678</t>
  </si>
  <si>
    <t>EDUCATION TECHNICAL MANAGER 2</t>
  </si>
  <si>
    <t>EDUC TCHL MGR 2</t>
  </si>
  <si>
    <t>0679</t>
  </si>
  <si>
    <t>AUDIT MANAGER 1</t>
  </si>
  <si>
    <t>AUDIT MGR 1</t>
  </si>
  <si>
    <t>0680</t>
  </si>
  <si>
    <t>AUDIT MANAGER 2</t>
  </si>
  <si>
    <t>AUDIT MGR 2</t>
  </si>
  <si>
    <t>0681</t>
  </si>
  <si>
    <t>AUDIT MANAGER 3</t>
  </si>
  <si>
    <t>AUDIT MGR 3</t>
  </si>
  <si>
    <t>0682</t>
  </si>
  <si>
    <t>AV IT ENGINEERING MANAGER 1</t>
  </si>
  <si>
    <t>AV IT ENGR MGR 1</t>
  </si>
  <si>
    <t>0683</t>
  </si>
  <si>
    <t>AUDITOR 5</t>
  </si>
  <si>
    <t>0684</t>
  </si>
  <si>
    <t>ACCOUNTANT 5</t>
  </si>
  <si>
    <t>0685</t>
  </si>
  <si>
    <t>ACCOUNTING MANAGER 1</t>
  </si>
  <si>
    <t>ACCOUNTING MGR 1</t>
  </si>
  <si>
    <t>0686</t>
  </si>
  <si>
    <t>ACCOUNTING MANAGER 2</t>
  </si>
  <si>
    <t>ACCOUNTING MGR 2</t>
  </si>
  <si>
    <t>0687</t>
  </si>
  <si>
    <t>ACCOUNTING MANAGER 3</t>
  </si>
  <si>
    <t>ACCOUNTING MGR 3</t>
  </si>
  <si>
    <t>0688</t>
  </si>
  <si>
    <t>ACCOUNTING MANAGER 4</t>
  </si>
  <si>
    <t>ACCOUNTING MGR 4</t>
  </si>
  <si>
    <t>0695</t>
  </si>
  <si>
    <t>REAL ESTATE OFFICER 4</t>
  </si>
  <si>
    <t>REAL ESTATE OFCR 4</t>
  </si>
  <si>
    <t>0700</t>
  </si>
  <si>
    <t>MANAGEMENT AND PROFESSIONAL   PROGRAM (UNTITLED)</t>
  </si>
  <si>
    <t>MGT AND PROFL PRG UNTTL</t>
  </si>
  <si>
    <t>0701</t>
  </si>
  <si>
    <t>ASSISTANT CHANCELLOR          (FUNCTIONAL AREA) -M</t>
  </si>
  <si>
    <t>CHAN MAP AST</t>
  </si>
  <si>
    <t>0706</t>
  </si>
  <si>
    <t>LOAN SERVICING MANAGER 1</t>
  </si>
  <si>
    <t>LOAN SVC MGR 1</t>
  </si>
  <si>
    <t>0707</t>
  </si>
  <si>
    <t>BUYER 5</t>
  </si>
  <si>
    <t>0709</t>
  </si>
  <si>
    <t>EMPLOYEE ASSISTANCE PROGRAM MANAGER II</t>
  </si>
  <si>
    <t>EAP MGR 2</t>
  </si>
  <si>
    <t>0710</t>
  </si>
  <si>
    <t>COUNSELING CENTER MANAGER II</t>
  </si>
  <si>
    <t>COUNSELING CTR MGR 2</t>
  </si>
  <si>
    <t>0711</t>
  </si>
  <si>
    <t>COUNSELING CENTER MANAGER I</t>
  </si>
  <si>
    <t>COUNSELING CTR MGR 1</t>
  </si>
  <si>
    <t>0712</t>
  </si>
  <si>
    <t>COUNSELING PSYCHOLOGIST III</t>
  </si>
  <si>
    <t>COUNSELING PSYCHOLOGIST 3</t>
  </si>
  <si>
    <t>0714</t>
  </si>
  <si>
    <t>ANALYST VI - MSP</t>
  </si>
  <si>
    <t>ANL 6 MSP</t>
  </si>
  <si>
    <t>0715</t>
  </si>
  <si>
    <t>CHIEF DIETITIAN</t>
  </si>
  <si>
    <t>DIETITIAN CHF</t>
  </si>
  <si>
    <t>C10</t>
  </si>
  <si>
    <t>Food, Custodial, and Grounds Services</t>
  </si>
  <si>
    <t>0716</t>
  </si>
  <si>
    <t>HUMAN RESOURCES ANALYST VI, MSP, SUPERVISOR</t>
  </si>
  <si>
    <t>HR ANL 6 SUPV MSP</t>
  </si>
  <si>
    <t>0717</t>
  </si>
  <si>
    <t>PRINCIPAL ARCHITECT</t>
  </si>
  <si>
    <t>ARCHITECT PRN</t>
  </si>
  <si>
    <t>0718</t>
  </si>
  <si>
    <t>HUMAN RESOURCES ANALYST VI, MSP</t>
  </si>
  <si>
    <t>HR ANL 6 MSP</t>
  </si>
  <si>
    <t>0719</t>
  </si>
  <si>
    <t>PRINCIPAL EDUCATIONAL FACILITY PLANNER</t>
  </si>
  <si>
    <t>EDUC FAC PLNR PRN</t>
  </si>
  <si>
    <t>0720</t>
  </si>
  <si>
    <t>ANALYST VI - SUPERVISOR - MANAGEMENT &amp; SENIOR PROF</t>
  </si>
  <si>
    <t>ANL 6 SUPV MSP</t>
  </si>
  <si>
    <t>0721</t>
  </si>
  <si>
    <t>PRINCIPAL PLANNER</t>
  </si>
  <si>
    <t>PLNR PRN</t>
  </si>
  <si>
    <t>0722</t>
  </si>
  <si>
    <t>WRITTEN COMMUNICATIONS MANAGER 2</t>
  </si>
  <si>
    <t>WRITTEN COMM MGR 2</t>
  </si>
  <si>
    <t>0723</t>
  </si>
  <si>
    <t>PRINCIPAL CONSTRUCTION        INSPECTOR</t>
  </si>
  <si>
    <t>CONST INSP PRN</t>
  </si>
  <si>
    <t>0725</t>
  </si>
  <si>
    <t>PRINCIPAL ENVIRONMENTAL HEALTHAND SAFETY SPECIALIS</t>
  </si>
  <si>
    <t>EHS SPEC PRN</t>
  </si>
  <si>
    <t>0727</t>
  </si>
  <si>
    <t>PRINCIPAL ENGINEER</t>
  </si>
  <si>
    <t>ENGR PRN</t>
  </si>
  <si>
    <t>0728</t>
  </si>
  <si>
    <t>SENIOR DEVELOPMENT ENGINEER</t>
  </si>
  <si>
    <t>DEV ENGR SR</t>
  </si>
  <si>
    <t>0729</t>
  </si>
  <si>
    <t>PRINCIPAL DEVELOPMENT ENGINEER</t>
  </si>
  <si>
    <t>DEV ENGR PRN</t>
  </si>
  <si>
    <t>0731</t>
  </si>
  <si>
    <t>PRINCIPAL ADMINISTRATIVE      ANALYST II</t>
  </si>
  <si>
    <t>ADMIN ANL PRN 2</t>
  </si>
  <si>
    <t>0733</t>
  </si>
  <si>
    <t>PRINCIPAL BUDGET              ANALYST II</t>
  </si>
  <si>
    <t>BUDGET ANL PRN 2</t>
  </si>
  <si>
    <t>0735</t>
  </si>
  <si>
    <t>PROGRAMMER/ANALYST V          -- SUPERVISOR</t>
  </si>
  <si>
    <t>PROGR ANL 5 SUPV</t>
  </si>
  <si>
    <t>0736</t>
  </si>
  <si>
    <t>PROGRAMMER/ANALYST V</t>
  </si>
  <si>
    <t>PROGR ANL 5</t>
  </si>
  <si>
    <t>0737</t>
  </si>
  <si>
    <t>PROGRAMMER/ANALYST IV -       SUPERVISOR</t>
  </si>
  <si>
    <t>PROGR ANL 4 SUPV</t>
  </si>
  <si>
    <t>0738</t>
  </si>
  <si>
    <t>PROGRAMMER/ANALYST IV</t>
  </si>
  <si>
    <t>PROGR ANL 4</t>
  </si>
  <si>
    <t>0740</t>
  </si>
  <si>
    <t>COMPUTING RESOURCE            MANAGER III</t>
  </si>
  <si>
    <t>COMPUTING RESC MGR 3</t>
  </si>
  <si>
    <t>0741</t>
  </si>
  <si>
    <t>COMPUTING RESOURCE MANAGER II</t>
  </si>
  <si>
    <t>COMPUTING RESC MGR 2</t>
  </si>
  <si>
    <t>0743</t>
  </si>
  <si>
    <t>MANAGEMENT SERVICE            OFFICER IV</t>
  </si>
  <si>
    <t>MGT SVC OFCR 4</t>
  </si>
  <si>
    <t>0744</t>
  </si>
  <si>
    <t>COMPUTER RESOURCE MANAGER III</t>
  </si>
  <si>
    <t>COMPUTER RESC MGR 3</t>
  </si>
  <si>
    <t>0745</t>
  </si>
  <si>
    <t>PATENT ADVISOR III</t>
  </si>
  <si>
    <t>PATENT ADVISOR 3</t>
  </si>
  <si>
    <t>0746</t>
  </si>
  <si>
    <t>COMPUTER RESOURCE MANAGER II</t>
  </si>
  <si>
    <t>COMPUTER RESC MGR 2</t>
  </si>
  <si>
    <t>0747</t>
  </si>
  <si>
    <t>PRINCIPAL ACCOUNTANT</t>
  </si>
  <si>
    <t>ACCOUNTANT PRN</t>
  </si>
  <si>
    <t>0748</t>
  </si>
  <si>
    <t>COMPUTER &amp; NETWORK            TECHNOLOGIST IV</t>
  </si>
  <si>
    <t>COMPUTER NETWORK TCHNO 4</t>
  </si>
  <si>
    <t>0749</t>
  </si>
  <si>
    <t>PRINCIPAL AUDITOR</t>
  </si>
  <si>
    <t>AUDITOR PRN</t>
  </si>
  <si>
    <t>0751</t>
  </si>
  <si>
    <t>PRINCIPAL PERSONNEL ANALYST II</t>
  </si>
  <si>
    <t>PERSONNEL ANL PRN 2</t>
  </si>
  <si>
    <t>0752</t>
  </si>
  <si>
    <t>MARINE SUPERINTENDENT</t>
  </si>
  <si>
    <t>MARINE SUPT</t>
  </si>
  <si>
    <t>0753</t>
  </si>
  <si>
    <t>PRINCIPAL BUYER</t>
  </si>
  <si>
    <t>BUYER PRN</t>
  </si>
  <si>
    <t>F45</t>
  </si>
  <si>
    <t>0754</t>
  </si>
  <si>
    <t>SENIOR CAPTAIN</t>
  </si>
  <si>
    <t>SEA CAPTAIN SR</t>
  </si>
  <si>
    <t>0755</t>
  </si>
  <si>
    <t>ASSISTANT PHYSICAL PLANT      ADMINISTRATOR</t>
  </si>
  <si>
    <t>PHYS PLT ADM AST</t>
  </si>
  <si>
    <t>G20</t>
  </si>
  <si>
    <t>0756</t>
  </si>
  <si>
    <t>CAPTAIN</t>
  </si>
  <si>
    <t>SEA CAPTAIN</t>
  </si>
  <si>
    <t>0757</t>
  </si>
  <si>
    <t>ASSISTANT MARINE              SUPERINTENDENT</t>
  </si>
  <si>
    <t>MARINE SUPT AST</t>
  </si>
  <si>
    <t>0758</t>
  </si>
  <si>
    <t>SENIOR CHIEF ENGINEER</t>
  </si>
  <si>
    <t>ENGR CHF SR</t>
  </si>
  <si>
    <t>0759</t>
  </si>
  <si>
    <t>CLINICAL LABORATORY MANAGER</t>
  </si>
  <si>
    <t>CLIN LAB MGR</t>
  </si>
  <si>
    <t>H20</t>
  </si>
  <si>
    <t>0760</t>
  </si>
  <si>
    <t>CHIEF ENGINEER</t>
  </si>
  <si>
    <t>ENGR CHF</t>
  </si>
  <si>
    <t>0761</t>
  </si>
  <si>
    <t>RESPIRATORY THERAPIST V</t>
  </si>
  <si>
    <t>RESP THER 5</t>
  </si>
  <si>
    <t>H25</t>
  </si>
  <si>
    <t>0763</t>
  </si>
  <si>
    <t>ADMINISTRATIVE NURSE V</t>
  </si>
  <si>
    <t>ADMIN NURSE 5</t>
  </si>
  <si>
    <t>0764</t>
  </si>
  <si>
    <t>ADMINISTRATIVE NURSE IV</t>
  </si>
  <si>
    <t>ADMIN NURSE 4</t>
  </si>
  <si>
    <t>0766</t>
  </si>
  <si>
    <t>CLINICAL NURSE V</t>
  </si>
  <si>
    <t>CLIN NURSE 5</t>
  </si>
  <si>
    <t>0767</t>
  </si>
  <si>
    <t>MEDICAL SERVICE DIRECTOR</t>
  </si>
  <si>
    <t>MED SVC DIR</t>
  </si>
  <si>
    <t>0768</t>
  </si>
  <si>
    <t>SENIOR PHYSICIAN DIPLOMATE</t>
  </si>
  <si>
    <t>PHYSCN DIPLOMATE SR</t>
  </si>
  <si>
    <t>0769</t>
  </si>
  <si>
    <t>SENIOR PHYSICIAN</t>
  </si>
  <si>
    <t>PHYSCN SR</t>
  </si>
  <si>
    <t>0770</t>
  </si>
  <si>
    <t>ASSOCIATE PHYSICIAN           DIPLOMATE</t>
  </si>
  <si>
    <t>ASC PHYSCN DIPLOMATE</t>
  </si>
  <si>
    <t>0771</t>
  </si>
  <si>
    <t>ASSOCIATE PHYSICIAN</t>
  </si>
  <si>
    <t>ASC PHYSCN</t>
  </si>
  <si>
    <t>0772</t>
  </si>
  <si>
    <t>ASSISTANT PHYSICIAN</t>
  </si>
  <si>
    <t>AST PHYSCN</t>
  </si>
  <si>
    <t>0773</t>
  </si>
  <si>
    <t>SENIOR DENTIST DIPLOMATE</t>
  </si>
  <si>
    <t>DENTIST DIPLOMATE SR</t>
  </si>
  <si>
    <t>0774</t>
  </si>
  <si>
    <t>SENIOR DENTIST</t>
  </si>
  <si>
    <t>DENTIST SR</t>
  </si>
  <si>
    <t>0775</t>
  </si>
  <si>
    <t>ASSOCIATE DENTIST DIPLOMATE</t>
  </si>
  <si>
    <t>DENTIST DIPLOMATE ASC</t>
  </si>
  <si>
    <t>0776</t>
  </si>
  <si>
    <t>ASSOCIATE DENTIST</t>
  </si>
  <si>
    <t>DENTIST ASC</t>
  </si>
  <si>
    <t>0777</t>
  </si>
  <si>
    <t>ASSISTANT DENTIST</t>
  </si>
  <si>
    <t>DENTIST AST</t>
  </si>
  <si>
    <t>0778</t>
  </si>
  <si>
    <t>CONSULTING PHYSICIAN (SHS)</t>
  </si>
  <si>
    <t>CONSULTING PHYSCN SHS</t>
  </si>
  <si>
    <t>0779</t>
  </si>
  <si>
    <t>STAFF PHYSICIAN</t>
  </si>
  <si>
    <t>STF PHYSCN</t>
  </si>
  <si>
    <t>0780</t>
  </si>
  <si>
    <t>SUPERVISING HOSPITAL RADIATIONPHYSICIST</t>
  </si>
  <si>
    <t>HOSP RAD PHYSICIST SUPV</t>
  </si>
  <si>
    <t>H55</t>
  </si>
  <si>
    <t>0781</t>
  </si>
  <si>
    <t>CHIEF PHARMACEUTICAL SERVICES</t>
  </si>
  <si>
    <t>PHARMACEUTICAL SVC CHF</t>
  </si>
  <si>
    <t>0782</t>
  </si>
  <si>
    <t>ASSOCIATE CHIEF,              PHARMACEUTICAL SERVI</t>
  </si>
  <si>
    <t>PHARMACEUTICAL SVC CHF ASC</t>
  </si>
  <si>
    <t>0783</t>
  </si>
  <si>
    <t>ASSISTANT CHIEF,              PHARMACEUTICAL SERVI</t>
  </si>
  <si>
    <t>PHARMACEUTICAL SVC CHF AST</t>
  </si>
  <si>
    <t>0784</t>
  </si>
  <si>
    <t>PHARMACIST SPECIALIST</t>
  </si>
  <si>
    <t>PHARMACIST SPEC</t>
  </si>
  <si>
    <t>0786</t>
  </si>
  <si>
    <t>HEAD COACH INTERCOLLEGIATE ATHLETICS EXEMPT</t>
  </si>
  <si>
    <t>INTERCOL ATH HEAD COACH EX</t>
  </si>
  <si>
    <t>0787</t>
  </si>
  <si>
    <t>COACH/SPECIALIST</t>
  </si>
  <si>
    <t>COACH SPEC</t>
  </si>
  <si>
    <t>0788</t>
  </si>
  <si>
    <t>ASSISTANT COACH INTERCOLLEGIATE ATHLETICS EXEMPT</t>
  </si>
  <si>
    <t>INTERCOL ATH COACH AST EX</t>
  </si>
  <si>
    <t>0789</t>
  </si>
  <si>
    <t>CHIEF CLINICAL SOCIAL WORKER</t>
  </si>
  <si>
    <t>CLIN SOCIAL WORKER CHF</t>
  </si>
  <si>
    <t>H65</t>
  </si>
  <si>
    <t>0790</t>
  </si>
  <si>
    <t>CHIEF COMMUNITY HEALTH PROGRAM</t>
  </si>
  <si>
    <t>CMTY HEALTH PRG CHF</t>
  </si>
  <si>
    <t>0791</t>
  </si>
  <si>
    <t>SUPERVISOR OF SPEECH PATHOLOGY</t>
  </si>
  <si>
    <t>SPEECH PATHOLOGY SUPV</t>
  </si>
  <si>
    <t>0792</t>
  </si>
  <si>
    <t>CHIEF PSYCHOLOGIST</t>
  </si>
  <si>
    <t>PSYCHOLOGIST CHF</t>
  </si>
  <si>
    <t>0793</t>
  </si>
  <si>
    <t>PSYCHOLOGIST III</t>
  </si>
  <si>
    <t>PSYCHOLOGIST 3</t>
  </si>
  <si>
    <t>0794</t>
  </si>
  <si>
    <t>CHIEF OF REHABILITATION       SERVICES</t>
  </si>
  <si>
    <t>REHAB SVC CHF</t>
  </si>
  <si>
    <t>0795</t>
  </si>
  <si>
    <t>PHYSICAL THERAPIST V</t>
  </si>
  <si>
    <t>PHYS THER 5</t>
  </si>
  <si>
    <t>0796</t>
  </si>
  <si>
    <t>OCCUPATIONAL THERAPIST V</t>
  </si>
  <si>
    <t>OCCUPATIONAL THER 5</t>
  </si>
  <si>
    <t>0797</t>
  </si>
  <si>
    <t>FIRE CHF</t>
  </si>
  <si>
    <t>0798</t>
  </si>
  <si>
    <t>ASSOCIATE OF THE PRESIDENT    /CHANCELLOR</t>
  </si>
  <si>
    <t>ASC OF PRES OR CHAN</t>
  </si>
  <si>
    <t>0799</t>
  </si>
  <si>
    <t>ASSOCIATE TO THE PRESIDENT</t>
  </si>
  <si>
    <t>ASC TO PRES</t>
  </si>
  <si>
    <t>0800</t>
  </si>
  <si>
    <t>ACADEMIC ASSISTANT TO THE     VICE CHANCELLOR</t>
  </si>
  <si>
    <t>ACADEMIC ASST TO VICE CHANC</t>
  </si>
  <si>
    <t>928</t>
  </si>
  <si>
    <t>Other Academics</t>
  </si>
  <si>
    <t>0801</t>
  </si>
  <si>
    <t>ACADEMIC ASSISTANT TO THE     CHANCELLOR</t>
  </si>
  <si>
    <t>ACADEMIC ASST TO CHANC</t>
  </si>
  <si>
    <t>0802</t>
  </si>
  <si>
    <t>ASSISTANT VICE CHANCELLOR</t>
  </si>
  <si>
    <t>ASST VICE CHANC</t>
  </si>
  <si>
    <t>0803</t>
  </si>
  <si>
    <t>ACADEMIC ASSISTANT II TO THE VICE CHANCELLOR</t>
  </si>
  <si>
    <t>ASSOC VICE CHANC</t>
  </si>
  <si>
    <t>0804</t>
  </si>
  <si>
    <t>ACTING/INTERIM  ASSOCIATE VICE CHANCELLOR</t>
  </si>
  <si>
    <t>ACT/INTERIM ASSOC VICE CHANC</t>
  </si>
  <si>
    <t>0805</t>
  </si>
  <si>
    <t>AC ASST II VICE CHANCELLOR</t>
  </si>
  <si>
    <t>0806</t>
  </si>
  <si>
    <t>PROGRAM DIRECTOR--SCRIPPS     INSTITUTION OF OCEAN</t>
  </si>
  <si>
    <t>PROG DIR--SCRIPPS INS OF OCGPY</t>
  </si>
  <si>
    <t>0810</t>
  </si>
  <si>
    <t>GRADUATE ADVISOR</t>
  </si>
  <si>
    <t>0811</t>
  </si>
  <si>
    <t>ACADEMIC PROGRAMS ADVISOR</t>
  </si>
  <si>
    <t>0812</t>
  </si>
  <si>
    <t>FACULTY ADVISOR</t>
  </si>
  <si>
    <t>0830</t>
  </si>
  <si>
    <t>HEAD OF____</t>
  </si>
  <si>
    <t>HEAD OF ____</t>
  </si>
  <si>
    <t>927</t>
  </si>
  <si>
    <t>0831</t>
  </si>
  <si>
    <t>ASSOCIATE HEAD OF____</t>
  </si>
  <si>
    <t>ASSOCIATE HEAD OF ____</t>
  </si>
  <si>
    <t>0832</t>
  </si>
  <si>
    <t>ASSISTANT HEAD OF____</t>
  </si>
  <si>
    <t>ASSISTANT HEAD OF ____</t>
  </si>
  <si>
    <t>0840</t>
  </si>
  <si>
    <t>ACADEMIC COORDINATOR I -      ACADEMIC YEAR</t>
  </si>
  <si>
    <t>ACADEMIC COORD I-AY</t>
  </si>
  <si>
    <t>S46</t>
  </si>
  <si>
    <t>0841</t>
  </si>
  <si>
    <t>ACADEMIC COORDINATOR I -      FISCAL YEAR</t>
  </si>
  <si>
    <t>ACADEMIC COORD I-FY</t>
  </si>
  <si>
    <t>0842</t>
  </si>
  <si>
    <t>ACADEMIC COORDINATOR II -     ACADEMIC YEAR</t>
  </si>
  <si>
    <t>ACADEMIC COORD II-AY</t>
  </si>
  <si>
    <t>0843</t>
  </si>
  <si>
    <t>ACADEMIC COORDINATOR II -     FISCAL YEAR</t>
  </si>
  <si>
    <t>ACADEMIC COORD II-FY</t>
  </si>
  <si>
    <t>0844</t>
  </si>
  <si>
    <t>ACADEMIC COORDINATOR III -    ACADEMIC YEAR</t>
  </si>
  <si>
    <t>ACADEMIC COORD III-AY</t>
  </si>
  <si>
    <t>0845</t>
  </si>
  <si>
    <t>ACADEMIC COORDINATOR III -    FISCAL YEAR</t>
  </si>
  <si>
    <t>ACADEMIC COORD III-FY</t>
  </si>
  <si>
    <t>0850</t>
  </si>
  <si>
    <t>ACADEMIC COORD I-AY NEX</t>
  </si>
  <si>
    <t>0851</t>
  </si>
  <si>
    <t>ACADEMIC COORD I-FY NEX</t>
  </si>
  <si>
    <t>0852</t>
  </si>
  <si>
    <t>ACADEMIC COORD II-AY NEX</t>
  </si>
  <si>
    <t>0853</t>
  </si>
  <si>
    <t>ACADEMIC COORD II-FY NEX</t>
  </si>
  <si>
    <t>0854</t>
  </si>
  <si>
    <t>ACADEMIC COORDINATOR III - ACADEMIC YEAR</t>
  </si>
  <si>
    <t>ACADEMIC COORD III-AY NEX</t>
  </si>
  <si>
    <t>0855</t>
  </si>
  <si>
    <t>ACADEMIC COORD III-FY NEX</t>
  </si>
  <si>
    <t>0877</t>
  </si>
  <si>
    <t>ACTING ACADEMIC COORDINATOR</t>
  </si>
  <si>
    <t>ACT ACADEMIC COORD</t>
  </si>
  <si>
    <t>S44</t>
  </si>
  <si>
    <t>0878</t>
  </si>
  <si>
    <t>ACT ACADEMIC COORD NEX</t>
  </si>
  <si>
    <t>0880</t>
  </si>
  <si>
    <t>OMBUDSMAN-ACADEMIC</t>
  </si>
  <si>
    <t>OMBUDSMAN-ACAD</t>
  </si>
  <si>
    <t>0900</t>
  </si>
  <si>
    <t>DIRECTOR</t>
  </si>
  <si>
    <t>S31</t>
  </si>
  <si>
    <t>0907</t>
  </si>
  <si>
    <t>ACTING/INTERIM DIRECTOR</t>
  </si>
  <si>
    <t>ACT/INTERIM DIRECTOR</t>
  </si>
  <si>
    <t>S34</t>
  </si>
  <si>
    <t>0910</t>
  </si>
  <si>
    <t>ASSOCIATE DIRECTOR</t>
  </si>
  <si>
    <t>ASSOC DIRECTOR</t>
  </si>
  <si>
    <t>0917</t>
  </si>
  <si>
    <t>ACTING/INTERIM ASSOCIATE      DIRECTOR</t>
  </si>
  <si>
    <t>ACT/INTERIM ASSOC DIRECTOR</t>
  </si>
  <si>
    <t>0920</t>
  </si>
  <si>
    <t>ASSISTANT DIRECTOR</t>
  </si>
  <si>
    <t>ASST DIRECTOR</t>
  </si>
  <si>
    <t>0927</t>
  </si>
  <si>
    <t>ACTING/INTERIM ASSISTANT      DIRECTOR</t>
  </si>
  <si>
    <t>ACT/INTERIM ASST DIRECTOR</t>
  </si>
  <si>
    <t>0961</t>
  </si>
  <si>
    <t>ACADEMIC ADMINISTRATOR I NEX</t>
  </si>
  <si>
    <t>S56</t>
  </si>
  <si>
    <t>0962</t>
  </si>
  <si>
    <t>ACADEMIC ADMINISTRATOR II NEX</t>
  </si>
  <si>
    <t>0963</t>
  </si>
  <si>
    <t>ACADEMIC ADMINISTRATOR III    NONEXEMPT</t>
  </si>
  <si>
    <t>ACADEMIC ADMINISTRATOR III NEX</t>
  </si>
  <si>
    <t>0964</t>
  </si>
  <si>
    <t>ACADEMIC ADMINISTRATOR IV NEX</t>
  </si>
  <si>
    <t>0965</t>
  </si>
  <si>
    <t>ACADEMIC ADMINISTRATOR V NEX</t>
  </si>
  <si>
    <t>0966</t>
  </si>
  <si>
    <t>ACADEMIC ADMINISTRATOR VI     NONEXEMPT</t>
  </si>
  <si>
    <t>ACADEMIC ADMINISTRATOR VI NEX</t>
  </si>
  <si>
    <t>0967</t>
  </si>
  <si>
    <t>ACADEMIC ADMINISTRATOR VII NEX</t>
  </si>
  <si>
    <t>1000</t>
  </si>
  <si>
    <t>S21</t>
  </si>
  <si>
    <t>1007</t>
  </si>
  <si>
    <t>ACTING/INTERIM DEAN</t>
  </si>
  <si>
    <t>ACT/INTERIM DEAN</t>
  </si>
  <si>
    <t>S24</t>
  </si>
  <si>
    <t>1010</t>
  </si>
  <si>
    <t>ASSOCIATE DEAN</t>
  </si>
  <si>
    <t>ASSOC DEAN</t>
  </si>
  <si>
    <t>1017</t>
  </si>
  <si>
    <t>ACTING/INTERIM ASSOCIATE DEAN</t>
  </si>
  <si>
    <t>ACT/INTERIM ASSOC DEAN</t>
  </si>
  <si>
    <t>1020</t>
  </si>
  <si>
    <t>ASSISTANT DEAN</t>
  </si>
  <si>
    <t>ASST DEAN</t>
  </si>
  <si>
    <t>1027</t>
  </si>
  <si>
    <t>ACTING/INTERIM ASSISTANT DEAN</t>
  </si>
  <si>
    <t>ACT/INTERIM ASSISTANT DEAN</t>
  </si>
  <si>
    <t>1030</t>
  </si>
  <si>
    <t>DIVISIONAL DEAN</t>
  </si>
  <si>
    <t>S26</t>
  </si>
  <si>
    <t>1032</t>
  </si>
  <si>
    <t>ASSOCIATE DIVISIONAL DEAN</t>
  </si>
  <si>
    <t>ASSOC DIVISIONAL DEAN</t>
  </si>
  <si>
    <t>1037</t>
  </si>
  <si>
    <t>ACTING/INTERIM DIVISIONAL DEAN</t>
  </si>
  <si>
    <t>ACT/INTERIM DIVISIONAL DEAN</t>
  </si>
  <si>
    <t>1040</t>
  </si>
  <si>
    <t>DEAN - EXTENDED LEARNING</t>
  </si>
  <si>
    <t>DEAN-EXTENDED LEARNING</t>
  </si>
  <si>
    <t>1044</t>
  </si>
  <si>
    <t>FACULTY ASSISTANT TO THE      CHANCELLOR</t>
  </si>
  <si>
    <t>FACULTY ASST TO CHANC</t>
  </si>
  <si>
    <t>1045</t>
  </si>
  <si>
    <t>FACULTY ASSISTANT TO THE VICE CHANCELLOR</t>
  </si>
  <si>
    <t>FACULTY ASST TO VICE CHANC</t>
  </si>
  <si>
    <t>1047</t>
  </si>
  <si>
    <t>ACTING/INTERIM COLLEGE PROVOST</t>
  </si>
  <si>
    <t>ACT/INTERIM COLLEGE PROVOST</t>
  </si>
  <si>
    <t>1051</t>
  </si>
  <si>
    <t>ASSISTANT COLLEGE PROVOST</t>
  </si>
  <si>
    <t>ASST COLLEGE PROVOST</t>
  </si>
  <si>
    <t>S27</t>
  </si>
  <si>
    <t>1052</t>
  </si>
  <si>
    <t>ASSOCIATE COLLEGE PROVOST</t>
  </si>
  <si>
    <t>ASSOC COLLEGE PROVOST</t>
  </si>
  <si>
    <t>1053</t>
  </si>
  <si>
    <t>SENIOR PRECEPTOR II</t>
  </si>
  <si>
    <t>1054</t>
  </si>
  <si>
    <t>SENIOR PRECEPTOR I</t>
  </si>
  <si>
    <t>1055</t>
  </si>
  <si>
    <t>FACULTY ASSISTANT TO THE      PROVOST/DEAN</t>
  </si>
  <si>
    <t>FACULTY ASST TO PROVOST/DEAN</t>
  </si>
  <si>
    <t>1057</t>
  </si>
  <si>
    <t>ACADEMIC ASSISTANT TO THE     DIRECTOR OF HOSPITAL</t>
  </si>
  <si>
    <t>ACAD ASST TO T/DIR OF HOSP&amp;CL</t>
  </si>
  <si>
    <t>1059</t>
  </si>
  <si>
    <t>CHAIRPERSON OF THE SENATE     ASSEMBLY AND THE ACA</t>
  </si>
  <si>
    <t>CHAIR-SEN ASMBLY&amp;ACADEMIC CNCL</t>
  </si>
  <si>
    <t>1060</t>
  </si>
  <si>
    <t>COLLEGE PROVOST</t>
  </si>
  <si>
    <t>1061</t>
  </si>
  <si>
    <t>ACADEMIC ADMINISTRATOR I</t>
  </si>
  <si>
    <t>1062</t>
  </si>
  <si>
    <t>ACADEMIC ADMINISTRATOR II</t>
  </si>
  <si>
    <t>1063</t>
  </si>
  <si>
    <t>ACADEMIC ADMINISTRATOR III</t>
  </si>
  <si>
    <t>1064</t>
  </si>
  <si>
    <t>ACADEMIC ADMINISTRATOR IV</t>
  </si>
  <si>
    <t>1065</t>
  </si>
  <si>
    <t>ACADEMIC ADMINISTRATOR V</t>
  </si>
  <si>
    <t>1066</t>
  </si>
  <si>
    <t>ACADEMIC ADMINISTRATOR VI</t>
  </si>
  <si>
    <t>1067</t>
  </si>
  <si>
    <t>ACADEMIC ADMINISTRATOR VII</t>
  </si>
  <si>
    <t>1068</t>
  </si>
  <si>
    <t>Faculty</t>
  </si>
  <si>
    <t>1069</t>
  </si>
  <si>
    <t>ASSOCIATE VICE PROVOST</t>
  </si>
  <si>
    <t>ASSOC VICE PROVOST</t>
  </si>
  <si>
    <t>1070</t>
  </si>
  <si>
    <t>DIRECTOR - EDUCATION ABROAD   PROGRAM STUDY CENTER</t>
  </si>
  <si>
    <t>DIRECTOR-EAP STUDY CENTER</t>
  </si>
  <si>
    <t>1072</t>
  </si>
  <si>
    <t>ASSOCIATE DIRECTOR - EDUCATIONABROAD CENTER</t>
  </si>
  <si>
    <t>ASSOC DIRECTOR-EAP STUDY CNTR</t>
  </si>
  <si>
    <t>1077</t>
  </si>
  <si>
    <t>ACTING/INTERIM VICE PROVOST</t>
  </si>
  <si>
    <t>ACT/INTERIM VICE PROVOST</t>
  </si>
  <si>
    <t>1080</t>
  </si>
  <si>
    <t>DIRECTOR OF INTERNATIONAL     PROGRAMS</t>
  </si>
  <si>
    <t>DIRECTOR-INTERNATL PROGRAMS</t>
  </si>
  <si>
    <t>1082</t>
  </si>
  <si>
    <t>ASSOCIATE DIRECTOR OF         INTERNATIONAL PROGRA</t>
  </si>
  <si>
    <t>ASSOC DIRECTOR-INTERNATL PROGS</t>
  </si>
  <si>
    <t>1084</t>
  </si>
  <si>
    <t>ASSISTANT DIRECTOR OF         INTERNATIONAL PROGRA</t>
  </si>
  <si>
    <t>ASST DIRECTOR-INTERNATL PROGS</t>
  </si>
  <si>
    <t>1087</t>
  </si>
  <si>
    <t>ACTING/INTERIM ASSOCIATE VICE PROVOST</t>
  </si>
  <si>
    <t>ACT/INTERIM ASSOC VICE PROVOST</t>
  </si>
  <si>
    <t>1092</t>
  </si>
  <si>
    <t>STIPEND-RESIDENT</t>
  </si>
  <si>
    <t>STIPEND-RESID</t>
  </si>
  <si>
    <t>999</t>
  </si>
  <si>
    <t>1094</t>
  </si>
  <si>
    <t>DEPARTMENT VICE CHAIR</t>
  </si>
  <si>
    <t>S61</t>
  </si>
  <si>
    <t>1095</t>
  </si>
  <si>
    <t>ACTING/INTERIM DEPARTMENT     CHAIRPERSON</t>
  </si>
  <si>
    <t>ACT/INTERIM DEPARTMENT CHAIR</t>
  </si>
  <si>
    <t>S64</t>
  </si>
  <si>
    <t>1096</t>
  </si>
  <si>
    <t>DEPARTMENT CHAIR</t>
  </si>
  <si>
    <t>1098</t>
  </si>
  <si>
    <t>SUMMER DIFFERENTIAL</t>
  </si>
  <si>
    <t>1099</t>
  </si>
  <si>
    <t>ADMINISTRATIVE STIPEND</t>
  </si>
  <si>
    <t>ADMIN STIPEND</t>
  </si>
  <si>
    <t>1100</t>
  </si>
  <si>
    <t>PROFESSOR - ACADEMIC YEAR</t>
  </si>
  <si>
    <t>PROF-AY</t>
  </si>
  <si>
    <t>010</t>
  </si>
  <si>
    <t>1101</t>
  </si>
  <si>
    <t>ACTING PROFESSOR-ACADEMIC YEAR-1/9TH PAYMENT</t>
  </si>
  <si>
    <t>ACT PROF-AY-1/9</t>
  </si>
  <si>
    <t>114</t>
  </si>
  <si>
    <t>1102</t>
  </si>
  <si>
    <t>VISITING PROFESSOR -          ACADEMIC YEAR - 1/9T</t>
  </si>
  <si>
    <t>VST PROFESSOR-ACAD YR-1/9 PMT</t>
  </si>
  <si>
    <t>323</t>
  </si>
  <si>
    <t>1103</t>
  </si>
  <si>
    <t>PROFESSOR - ACADEMIC YEAR -   1/9TH PAYMENT</t>
  </si>
  <si>
    <t>PROF-AY-1/9</t>
  </si>
  <si>
    <t>1104</t>
  </si>
  <si>
    <t>UNIVERSITY PROFESSOR</t>
  </si>
  <si>
    <t>UNIV PROF</t>
  </si>
  <si>
    <t>1105</t>
  </si>
  <si>
    <t>PROFESSOR - FACULTY EARLY     RETIREMENT PROGRAM</t>
  </si>
  <si>
    <t>PROFESSOR-FAC EARLY RETIR PGRM</t>
  </si>
  <si>
    <t>1106</t>
  </si>
  <si>
    <t>PROFESSOR - ACADEMIC YEAR -   RECALLED TO ACTIVE D</t>
  </si>
  <si>
    <t>PROFESSOR-ACAD YR-RECALLED</t>
  </si>
  <si>
    <t>012</t>
  </si>
  <si>
    <t>1107</t>
  </si>
  <si>
    <t>ACTING PROFESSOR -            ACADEMIC YEAR</t>
  </si>
  <si>
    <t>ACT PROF-AY</t>
  </si>
  <si>
    <t>1108</t>
  </si>
  <si>
    <t>VISITING PROFESSOR</t>
  </si>
  <si>
    <t>VIS PROF</t>
  </si>
  <si>
    <t>1109</t>
  </si>
  <si>
    <t>PROFESSOR RECALLED TO ACTIVE  DUTY - ACADEMIC YEAR</t>
  </si>
  <si>
    <t>PROFESSOR RECALLED-ACAD YR-1/9</t>
  </si>
  <si>
    <t>1110</t>
  </si>
  <si>
    <t>PROFESSOR - FISCAL YEAR</t>
  </si>
  <si>
    <t>PROF-FY</t>
  </si>
  <si>
    <t>1111</t>
  </si>
  <si>
    <t>____-SENATE-ACADEMIC YEAR -   RECALLED - VERIP</t>
  </si>
  <si>
    <t>____-SENATE-AY-RECALLED-VERIP</t>
  </si>
  <si>
    <t>1112</t>
  </si>
  <si>
    <t>---SENATE- FISCAL YEAR -      RECALLED-VERIP</t>
  </si>
  <si>
    <t>---SENATE-FY-RECALLED-VERIP</t>
  </si>
  <si>
    <t>1113</t>
  </si>
  <si>
    <t>---MEDICAL SCHOOL COMPENSATIONPLAN - (MEDCOM PLAN)</t>
  </si>
  <si>
    <t>---MEDCOMP-RECALLED-VERIP</t>
  </si>
  <si>
    <t>1114</t>
  </si>
  <si>
    <t>---GENERAL HEALTH SCIENCES    COMPENSATION PLAN (G</t>
  </si>
  <si>
    <t>---GENCOMP-RECALLED-VERIP</t>
  </si>
  <si>
    <t>1116</t>
  </si>
  <si>
    <t>PROFESSOR - FISCAL YEAR -     RECALLED TO ACTIVE D</t>
  </si>
  <si>
    <t>PROFESSOR-FISCAL YR-RECALLED</t>
  </si>
  <si>
    <t>1117</t>
  </si>
  <si>
    <t>ACTING PROFESSOR - FISCAL YEAR</t>
  </si>
  <si>
    <t>ACT PROF-FY</t>
  </si>
  <si>
    <t>1118</t>
  </si>
  <si>
    <t>VISITING PROFESSOR -          FISCAL YEAR</t>
  </si>
  <si>
    <t>VISITING PROFESSOR - FISCAL YR</t>
  </si>
  <si>
    <t>1130</t>
  </si>
  <si>
    <t>PROFESSOR - 10-MONTHS</t>
  </si>
  <si>
    <t>PROF-10 MONTHS</t>
  </si>
  <si>
    <t>1132</t>
  </si>
  <si>
    <t>PROFESSOR EMERITUS            (WITHOUT SALARY)</t>
  </si>
  <si>
    <t>PROF EMERITUS(WOS)</t>
  </si>
  <si>
    <t>016</t>
  </si>
  <si>
    <t>1143</t>
  </si>
  <si>
    <t>PROFESSOR - ACADEMIC YEAR -   BUSINESS/ECONOMICS/E</t>
  </si>
  <si>
    <t>PROF-AY-B/E/E</t>
  </si>
  <si>
    <t>1144</t>
  </si>
  <si>
    <t>PROFESSOR - FISCAL YEAR -     BUSINESS/ECONOMICS/E</t>
  </si>
  <si>
    <t>PROF-FY-B/E/E</t>
  </si>
  <si>
    <t>1145</t>
  </si>
  <si>
    <t>PROFESSOR - ACADEMIC YEAR -   1/9TH PAYMENT - BUSI</t>
  </si>
  <si>
    <t>PROF-AY-1/9-B/E/E</t>
  </si>
  <si>
    <t>1146</t>
  </si>
  <si>
    <t>PROF-AY-BUS/ECON/ENG-RECALLED</t>
  </si>
  <si>
    <t>1148</t>
  </si>
  <si>
    <t>PROF-AY-1/9-BUS/ECON/ENG-RECAL</t>
  </si>
  <si>
    <t>1150</t>
  </si>
  <si>
    <t>PROFESSOR - STRICT FULL TIME - MEDICAL - CLINICAL</t>
  </si>
  <si>
    <t>PROFESSOR - SFT-A</t>
  </si>
  <si>
    <t>1180</t>
  </si>
  <si>
    <t>PROFESSOR-ACADEMIC YEAR-LAW</t>
  </si>
  <si>
    <t>PROF-AY-LAW</t>
  </si>
  <si>
    <t>1181</t>
  </si>
  <si>
    <t>PROFESSOR - ACADEMIC YEAR-    1/9TH PAYMENT-LAW</t>
  </si>
  <si>
    <t>PROF-AY-1/9-LAW</t>
  </si>
  <si>
    <t>1182</t>
  </si>
  <si>
    <t>ACTING PROFESSOR-ACADEMIC YEARLAW SCHOOL</t>
  </si>
  <si>
    <t>ACT PROF-AY-LAW</t>
  </si>
  <si>
    <t>1183</t>
  </si>
  <si>
    <t>ACTING PROFESSOR-ACADEMIC YEAR1/9TH PAYMENT-LAW SC</t>
  </si>
  <si>
    <t>ACT PROF-AY-1/9-LAW</t>
  </si>
  <si>
    <t>1188</t>
  </si>
  <si>
    <t>VISITING PROFESSOR -          LAW SCHOOL</t>
  </si>
  <si>
    <t>VST PROFESSOR-LAW SCHOOL SCALE</t>
  </si>
  <si>
    <t>1200</t>
  </si>
  <si>
    <t>ASSOCIATE PROFESSOR - ACADEMICYEAR</t>
  </si>
  <si>
    <t>ASSOC PROF-AY</t>
  </si>
  <si>
    <t>1201</t>
  </si>
  <si>
    <t>ACTING ASSOCIATE PROFESSOR -  ACADEMIC YEAR - 1/9T</t>
  </si>
  <si>
    <t>ACT ASSOC PROF-AY-1/9</t>
  </si>
  <si>
    <t>1202</t>
  </si>
  <si>
    <t>VISITING ASSOCIATE PROFESSOR -ACADEMIC YEAR - 1/9T</t>
  </si>
  <si>
    <t>VST ASSOC PROFESSOR-AY-1/9TH</t>
  </si>
  <si>
    <t>1203</t>
  </si>
  <si>
    <t>ASSOCIATE PROFESSOR - ACADEMICYEAR - 1/9TH PAYMENT</t>
  </si>
  <si>
    <t>ASSOC PROF-AY-1/9</t>
  </si>
  <si>
    <t>1205</t>
  </si>
  <si>
    <t>ASSOCIATE PROFESSOR - FACULTY EARLY RETIREMENT PRO</t>
  </si>
  <si>
    <t>ASSOC PROF-FAC EARLY RETIR PGM</t>
  </si>
  <si>
    <t>1206</t>
  </si>
  <si>
    <t>ASSOCIATE PROFESSOR - ACADEMICYEAR - RCALLED TO AC</t>
  </si>
  <si>
    <t>ASSOC PROFESSOR-AY-RECALLED</t>
  </si>
  <si>
    <t>1207</t>
  </si>
  <si>
    <t>ACTING ASSOCIATE PROFESSOR -  ACADEMIC YEAR</t>
  </si>
  <si>
    <t>ACT ASSOC PROF-AY</t>
  </si>
  <si>
    <t>1208</t>
  </si>
  <si>
    <t>VISITING ASSOCIATE PROFESSOR</t>
  </si>
  <si>
    <t>VIS ASSOC PROF</t>
  </si>
  <si>
    <t>1209</t>
  </si>
  <si>
    <t>ASSOCIATE PROFESSOR - RECALLEDTO ACTIVE DUTY - ACA</t>
  </si>
  <si>
    <t>ASSOC PROF-RECALLED-AY-1/9TH</t>
  </si>
  <si>
    <t>1210</t>
  </si>
  <si>
    <t>ASSOCIATE PROFESSOR -         FISCAL YEAR</t>
  </si>
  <si>
    <t>ASSOC PROF-FY</t>
  </si>
  <si>
    <t>1216</t>
  </si>
  <si>
    <t>ASSOCIATE PROFESSOR -         FISCAL YEAR - RECALL</t>
  </si>
  <si>
    <t>ASSOC PROFESSOR-FY-RECALL</t>
  </si>
  <si>
    <t>1217</t>
  </si>
  <si>
    <t>ACTING ASSOCIATE PROFESSOR -  FISCAL YEAR</t>
  </si>
  <si>
    <t>ACT ASSOC PROF-FY</t>
  </si>
  <si>
    <t>1218</t>
  </si>
  <si>
    <t>VISITING ASSOCIATE PROFESSOR -FISCAL YEAR</t>
  </si>
  <si>
    <t>VST ASSOC PROFESSOR-FISCAL YR</t>
  </si>
  <si>
    <t>1230</t>
  </si>
  <si>
    <t>ASSOCIATE PROFESSOR -         10 MONTHS</t>
  </si>
  <si>
    <t>ASSOC PROF-10 MONTHS</t>
  </si>
  <si>
    <t>1243</t>
  </si>
  <si>
    <t>ASSOCIATE PROFESSOR -         ACADEMIC YEAR - BUSI</t>
  </si>
  <si>
    <t>ASSOC PROF-AY-B/E/E</t>
  </si>
  <si>
    <t>1244</t>
  </si>
  <si>
    <t>ASSOCIATE PROFESSOR -         FISCAL YEAR - BUSINE</t>
  </si>
  <si>
    <t>ASSOC PROF-FY-B/E/E</t>
  </si>
  <si>
    <t>1245</t>
  </si>
  <si>
    <t>ASSOCIATE PROFESSOR -         ACADEMIC YEAR -1/9TH</t>
  </si>
  <si>
    <t>ASSOC PROF-AY-1/9-B/E/E</t>
  </si>
  <si>
    <t>1246</t>
  </si>
  <si>
    <t>ASSOCIATE PROFESSOR- ACADEMIC YEAR - BUSINESS/ECON</t>
  </si>
  <si>
    <t>ASSOC PROF-AY-BUS/ECON/ENG-REC</t>
  </si>
  <si>
    <t>1248</t>
  </si>
  <si>
    <t>ASSOCIATE PROFESSOR- ACADEMIC YEAR - 1/9TH PAYMENT</t>
  </si>
  <si>
    <t>ASOC PRO AY-1/9-B/ECON/ENG-REC</t>
  </si>
  <si>
    <t>1300</t>
  </si>
  <si>
    <t>ASSISTANT PROFESSOR - ACADEMICYEAR</t>
  </si>
  <si>
    <t>ASST PROF-AY</t>
  </si>
  <si>
    <t>011</t>
  </si>
  <si>
    <t>1301</t>
  </si>
  <si>
    <t>ACTING ASSISTANT PROFESSOR -  ACADEMIC YEAR - 1/9T</t>
  </si>
  <si>
    <t>ACT ASST PROF-AY-1/9</t>
  </si>
  <si>
    <t>124</t>
  </si>
  <si>
    <t>1302</t>
  </si>
  <si>
    <t>VISITING ASSISTANT PROFESSOR -ACADEMIC YEAR - 1/9T</t>
  </si>
  <si>
    <t>VST ASST PROFESSOR-ACAD YR-1/9</t>
  </si>
  <si>
    <t>1303</t>
  </si>
  <si>
    <t>ASSISTANT PROFESSOR - ACADEMICYEAR - 1/9TH PAYMENT</t>
  </si>
  <si>
    <t>ASST PROF-AY-1/9</t>
  </si>
  <si>
    <t>1306</t>
  </si>
  <si>
    <t>ASSISTANT PROFESSOR - ACADEMICYEAR - RECALLED TO A</t>
  </si>
  <si>
    <t>ASST PROFESSOR-ACAD YR-RECALL</t>
  </si>
  <si>
    <t>1307</t>
  </si>
  <si>
    <t>ACTING ASSISTANT PROFESSOR -  ACADEMIC YEAR</t>
  </si>
  <si>
    <t>ACT ASST PROF-AY</t>
  </si>
  <si>
    <t>1308</t>
  </si>
  <si>
    <t>VISITING ASSISTANT PROFESSOR</t>
  </si>
  <si>
    <t>VIS ASST PROF</t>
  </si>
  <si>
    <t>1310</t>
  </si>
  <si>
    <t>ASSISTANT PROFESSOR -         FISCAL YEAR</t>
  </si>
  <si>
    <t>ASST PROF-FY</t>
  </si>
  <si>
    <t>1317</t>
  </si>
  <si>
    <t>ACTING ASSISTANT PROFESSOR -  FISCAL YEAR</t>
  </si>
  <si>
    <t>ACT ASST PROF-FY</t>
  </si>
  <si>
    <t>1318</t>
  </si>
  <si>
    <t>VISITING ASSISTANT PROFESSOR -FISCAL YEAR</t>
  </si>
  <si>
    <t>VST ASST PROFESSOR -FISCAL YR</t>
  </si>
  <si>
    <t>1330</t>
  </si>
  <si>
    <t>ASSISTANT PROFESSOR -         10-MONTHS</t>
  </si>
  <si>
    <t>ASST PROF-10-MONTHS</t>
  </si>
  <si>
    <t>1343</t>
  </si>
  <si>
    <t>ASSISTANT PROFESSOR -         ACADEMIC YEAR - BUSI</t>
  </si>
  <si>
    <t>ASST PROF-AY-B/E/E</t>
  </si>
  <si>
    <t>1344</t>
  </si>
  <si>
    <t>ASSISTANT PROFESSOR -         FISCAL YEAR -BUSINES</t>
  </si>
  <si>
    <t>ASST PROF-FY-B/E/E</t>
  </si>
  <si>
    <t>1345</t>
  </si>
  <si>
    <t>ASSISTANT PROFESSOR -         ACADEMIC YEAR -1/9TH</t>
  </si>
  <si>
    <t>ASST PROF-AY-1/9-B/E/E</t>
  </si>
  <si>
    <t>1400</t>
  </si>
  <si>
    <t>INSTRUCTOR - ACADEMIC YEAR</t>
  </si>
  <si>
    <t>INSTRUCTOR-ACADEMIC YEAR</t>
  </si>
  <si>
    <t>1403</t>
  </si>
  <si>
    <t>INSTRUCTOR - ACADEMIC YEAR -  1/9TH PAYMENT</t>
  </si>
  <si>
    <t>INSTR-AY-1/9</t>
  </si>
  <si>
    <t>1410</t>
  </si>
  <si>
    <t>INSTRUCTOR - FISCAL YEAR</t>
  </si>
  <si>
    <t>1421</t>
  </si>
  <si>
    <t>VISITING PROFESSOR - ACADEMIC YEAR - BUSINESS/ECON</t>
  </si>
  <si>
    <t>VSTG PROF-ACAD YR-BUS/ECON/ENG</t>
  </si>
  <si>
    <t>1422</t>
  </si>
  <si>
    <t>VISITING PROFESSOR-FISCAL YEARBUSINESS/ECONOMICS/E</t>
  </si>
  <si>
    <t>VSTG PROF-FY-BUS/ECON/ENG</t>
  </si>
  <si>
    <t>1423</t>
  </si>
  <si>
    <t>VISITING PROFESSOR -ACADEMMIC YEAR - 1/9TH PAYMENT</t>
  </si>
  <si>
    <t>VSTG PROF-AY-1/9-BUS/ECON/ENGR</t>
  </si>
  <si>
    <t>1424</t>
  </si>
  <si>
    <t>VISITING ASSOCIATE PROFESSOR -ACADEMIC YEAR - BUSI</t>
  </si>
  <si>
    <t>VSTG ASO PRO-AY-BUS/ECON/ENGR</t>
  </si>
  <si>
    <t>1425</t>
  </si>
  <si>
    <t>VISITING ASSOCIATE PROFESSOR -FISCAL YEAR - BUSINE</t>
  </si>
  <si>
    <t>VSTG ASO PRO-FY-BUS/ECON/ENGR</t>
  </si>
  <si>
    <t>1426</t>
  </si>
  <si>
    <t>VSTG ASO PRO-AY-1/9-B/ECON/ENG</t>
  </si>
  <si>
    <t>1427</t>
  </si>
  <si>
    <t>VISITING ASSISTANT PROFESSOR -ACADEMIC YEAR - BUSI</t>
  </si>
  <si>
    <t>VSTG AST PRO-AY-BUS/ECON/ENGR</t>
  </si>
  <si>
    <t>1428</t>
  </si>
  <si>
    <t>VISITING ASSISTANT PROFESSOR -FISCAL YEAR-BUSINESS</t>
  </si>
  <si>
    <t>VSTG AST PRO-FY-BUS/ECON/ENG</t>
  </si>
  <si>
    <t>1429</t>
  </si>
  <si>
    <t>VSTG AST PRO-AY-1/9-B/ECON/ENG</t>
  </si>
  <si>
    <t>1431</t>
  </si>
  <si>
    <t>VISITING PROFESSOR-GENERAL    HEALTH SCIENCES COMP</t>
  </si>
  <si>
    <t>VIS PROFESSOR-GENCOMP</t>
  </si>
  <si>
    <t>1432</t>
  </si>
  <si>
    <t>VISITING ASSOCIATE PROFESSOR- GENERAL HEALTH SCIEN</t>
  </si>
  <si>
    <t>VIS ASSOC PROFESSOR-GENCOMP</t>
  </si>
  <si>
    <t>1433</t>
  </si>
  <si>
    <t>VISITING ASSISTANT PROFESSOR- GENERAL HEALTH SCIEN</t>
  </si>
  <si>
    <t>VIS ASST PROFESSOR-GENCOMP</t>
  </si>
  <si>
    <t>1434</t>
  </si>
  <si>
    <t>VISITING INSTRUCTOR-GENERAL   HEALTH SCIENCES COMP</t>
  </si>
  <si>
    <t>VIS INSTRUCTOR-GENCOMP</t>
  </si>
  <si>
    <t>1450</t>
  </si>
  <si>
    <t>PROFESSOR OF CLINICAL_____-   FISCAL YEAR</t>
  </si>
  <si>
    <t>PROF OF CLIN-FY</t>
  </si>
  <si>
    <t>317</t>
  </si>
  <si>
    <t>1451</t>
  </si>
  <si>
    <t>ASSOCIATE PROFESSOR OF        CLINICAL_____-FISCAL</t>
  </si>
  <si>
    <t>ASSOC PROF OF CLIN-FY</t>
  </si>
  <si>
    <t>1452</t>
  </si>
  <si>
    <t>ASSISTANT PROFESSOR OF        CLINICAL_____ -FISCA</t>
  </si>
  <si>
    <t>ASST PROF OF CLIN-FY</t>
  </si>
  <si>
    <t>1453</t>
  </si>
  <si>
    <t>PROFESSOR OF CLINICAL____ -   HEALTH SCIENCES COMP</t>
  </si>
  <si>
    <t>PROF OF CLIN-HCOMP</t>
  </si>
  <si>
    <t>1454</t>
  </si>
  <si>
    <t>ASSOCIATE PROFESSOR OF        CLINICAL____ -HEALTH</t>
  </si>
  <si>
    <t>ASSOC PROF OF CLIN-HCOMP</t>
  </si>
  <si>
    <t>1455</t>
  </si>
  <si>
    <t>ASSISTANT PROFESSOR OF        CLINICAL___-HEALTH S</t>
  </si>
  <si>
    <t>ASST PROF OF CLIN-HCOMP</t>
  </si>
  <si>
    <t>1456</t>
  </si>
  <si>
    <t>PROFESSOR OF CLINICAL___      -GENERAL HEALTH SCIE</t>
  </si>
  <si>
    <t>PROF OF CLIN___-GENCOMP-B</t>
  </si>
  <si>
    <t>1457</t>
  </si>
  <si>
    <t>ASSOCIATE PROFESSOR OF        CLINICAL___-GENERAL</t>
  </si>
  <si>
    <t>ASO PROF OF CLIN___-GENCOMP-B</t>
  </si>
  <si>
    <t>1458</t>
  </si>
  <si>
    <t>ASSISTANT PROFESSOR OF        CLINICAL___-GENERAL</t>
  </si>
  <si>
    <t>AST PROF OF CLIN__-GENCOMP-B</t>
  </si>
  <si>
    <t>1459</t>
  </si>
  <si>
    <t>PROFESSOR OF CLINICAL____-    MEDICAL SCHOOL CLINI</t>
  </si>
  <si>
    <t>PROF OF CLIN____-MEDCOMP-B</t>
  </si>
  <si>
    <t>1460</t>
  </si>
  <si>
    <t>ASSOCIATE PROFESSOR OF        CLINICAL ____-MEDICA</t>
  </si>
  <si>
    <t>ASO PROF OF CLIN_-MEDCOMP-B</t>
  </si>
  <si>
    <t>1461</t>
  </si>
  <si>
    <t>ASSISTANT PROFESSOR OF        CLINICAL ____-MEDICA</t>
  </si>
  <si>
    <t>AST PROF OF CLIN____-MEDCOMP-B</t>
  </si>
  <si>
    <t>1462</t>
  </si>
  <si>
    <t>PROFESSOR OF CLINICAL ____-   GENERAL HEALTH SCIEN</t>
  </si>
  <si>
    <t>PROF OF CLIN ____-GENCOMP-A</t>
  </si>
  <si>
    <t>1463</t>
  </si>
  <si>
    <t>ASSOCIATE PROFESSOR OF        CLINICAL ____-GENERA</t>
  </si>
  <si>
    <t>ASO PROF OF CLIN ___-GENCOMP-A</t>
  </si>
  <si>
    <t>1464</t>
  </si>
  <si>
    <t>ASSISTANT PROFESSR OF CLINICAL____-GENERAL HEALTH</t>
  </si>
  <si>
    <t>AST PROF OF CLIN____-GENCOMP-A</t>
  </si>
  <si>
    <t>1465</t>
  </si>
  <si>
    <t>PROFESSOSR OF CLINICAL ____-  FISCAL YEAR-MEDICAL</t>
  </si>
  <si>
    <t>PROF OF CLIN ____-FY-MEDCOMP</t>
  </si>
  <si>
    <t>1466</t>
  </si>
  <si>
    <t>ASSOCIATE PROFESSOR OF        CLINICAL ____-FISCAL</t>
  </si>
  <si>
    <t>ASO PROF OF CLIN____-FY-MECOMP</t>
  </si>
  <si>
    <t>1467</t>
  </si>
  <si>
    <t>ASSISTANT PROFESSOR OF        CLINICAL ____-FISCAL</t>
  </si>
  <si>
    <t>AST PROF OF CLIN___-FY-MEDCOMP</t>
  </si>
  <si>
    <t>1468</t>
  </si>
  <si>
    <t>PROFESSOR OF CLINICAL____-    FISCAL YEAR-GENERAL</t>
  </si>
  <si>
    <t>PROF OF CLIN ____-FY-GENCOMP</t>
  </si>
  <si>
    <t>1469</t>
  </si>
  <si>
    <t>ASO PROF OF CLIN___-FY-GENCOMP</t>
  </si>
  <si>
    <t>1470</t>
  </si>
  <si>
    <t>AST PROF OF CLIN___-FY-GENCOMP</t>
  </si>
  <si>
    <t>1501</t>
  </si>
  <si>
    <t>ASSOCIATE IN __- ACADEMIC YEAR- GSHIP</t>
  </si>
  <si>
    <t>ASSOC IN ____-AY-GSHIP</t>
  </si>
  <si>
    <t>467</t>
  </si>
  <si>
    <t>Undergraduate/Graduate Students</t>
  </si>
  <si>
    <t>1502</t>
  </si>
  <si>
    <t>ASSOCIATE IN __ -             ACADEMIC YEAR - GSHI</t>
  </si>
  <si>
    <t>ASSOC IN __-AY-NON-GSHIP</t>
  </si>
  <si>
    <t>1506</t>
  </si>
  <si>
    <t>ASSOCIATE IN __-ACADEMIC YEAR -1/9TH PAYMENT - GSH</t>
  </si>
  <si>
    <t>ASSOC IN __ -AY-1/9-GSHIP</t>
  </si>
  <si>
    <t>1507</t>
  </si>
  <si>
    <t>ASSOCIATE IN__ -ACADEMIC YEAR-1/9TH PAYMENT - NON-</t>
  </si>
  <si>
    <t>ASSOC IN__-AY- 1/9 -NON-GSHIP</t>
  </si>
  <si>
    <t>1511</t>
  </si>
  <si>
    <t>ASSOCIATE IN __-FISCAL YEAR-  GSHIP</t>
  </si>
  <si>
    <t>ASSOC IN __- FY-GSHIP</t>
  </si>
  <si>
    <t>1512</t>
  </si>
  <si>
    <t>ASSOCIATE IN __-FISCAL YEAR-  NON-GSHIP</t>
  </si>
  <si>
    <t>ASSOC IN __-FY-NON-GSHIP</t>
  </si>
  <si>
    <t>1531</t>
  </si>
  <si>
    <t>VIS PROFESSOR-GENCOMP-PTC</t>
  </si>
  <si>
    <t>1532</t>
  </si>
  <si>
    <t>VIS ASSO PROFESSOR-GENCOMP-PTC</t>
  </si>
  <si>
    <t>1533</t>
  </si>
  <si>
    <t>VIS ASST PROFESSOR-GENCOMP-PTC</t>
  </si>
  <si>
    <t>1534</t>
  </si>
  <si>
    <t>VIS INSTRUCTOR-GENCOMP-PTC</t>
  </si>
  <si>
    <t>1535</t>
  </si>
  <si>
    <t>INSTRUCTOR-GENERAL HEALTH     SCIENCES COMPENSATIO</t>
  </si>
  <si>
    <t>INSTRUCTOR-GENCOMP-A</t>
  </si>
  <si>
    <t>1537</t>
  </si>
  <si>
    <t>ASSISTANT PROFESSOR-GENERAL   HEALTH SCIENCES COMP</t>
  </si>
  <si>
    <t>ASSISTANT PROFESSOR-GENCOMP-A</t>
  </si>
  <si>
    <t>1538</t>
  </si>
  <si>
    <t>ACTING ASSISTANT PROFESSOR-   GENERAL HEALTH SCIEN</t>
  </si>
  <si>
    <t>ACT ASST PROFESSOR-GENCOMP-A</t>
  </si>
  <si>
    <t>1539</t>
  </si>
  <si>
    <t>ASSOCIATE PROFESSOR-GENERAL   HEALTH SCIENCES COMP</t>
  </si>
  <si>
    <t>ASSOCIATE PROFESSOR-GENCOMP-A</t>
  </si>
  <si>
    <t>1540</t>
  </si>
  <si>
    <t>ACTING ASSOCIATE PROFESSOR-   HEALTH SCIENCES COMP</t>
  </si>
  <si>
    <t>ACT ASSOC PROF-HCOMP</t>
  </si>
  <si>
    <t>1541</t>
  </si>
  <si>
    <t>PROFESSOR-GENERAL HEALTH      SCIENCES COMPENSATIO</t>
  </si>
  <si>
    <t>PROFESSOR-GENCOMP-A</t>
  </si>
  <si>
    <t>1542</t>
  </si>
  <si>
    <t>ACTING PROFESSOR-HEALTH       SCIENCES COMPENSATIO</t>
  </si>
  <si>
    <t>ACT PROF-HCOMP</t>
  </si>
  <si>
    <t>1543</t>
  </si>
  <si>
    <t>INSTRUCTOR-IN-RESIDENCE-      GENERAL HEALTH SCIEN</t>
  </si>
  <si>
    <t>INSTRUCTOR IN RES-GENCOMP-A</t>
  </si>
  <si>
    <t>311</t>
  </si>
  <si>
    <t>1544</t>
  </si>
  <si>
    <t>ASSISTANT PROFESSOR-IN-       RESIDENCE-GENERAL HE</t>
  </si>
  <si>
    <t>ASST PROF IN RES-GENCOMP-A</t>
  </si>
  <si>
    <t>1545</t>
  </si>
  <si>
    <t>ASSOCIATE PROFESSOR-IN-       RESIDENCE-GENERAL HE</t>
  </si>
  <si>
    <t>ASSOC PROF IN RES-GENCOMP-A</t>
  </si>
  <si>
    <t>1546</t>
  </si>
  <si>
    <t>PROFESSOR-IN-RESIDENCE GENERALHEALTH SCIENCES COMP</t>
  </si>
  <si>
    <t>PROF IN RES-GENCOMP-A</t>
  </si>
  <si>
    <t>1547</t>
  </si>
  <si>
    <t>ADJUNCT INSTRUCTOR-GENERAL    HEALTH SCIENCES COMP</t>
  </si>
  <si>
    <t>ADJUNCT INSTRUCTOR-GENCOMP-A</t>
  </si>
  <si>
    <t>335</t>
  </si>
  <si>
    <t>1548</t>
  </si>
  <si>
    <t>ASSISTANT ADJUNCT PROFESSOR-  GENERAL HEALTH SCIEN</t>
  </si>
  <si>
    <t>ASST ADJUNCT PROF-GENCOMP-A</t>
  </si>
  <si>
    <t>1549</t>
  </si>
  <si>
    <t>ASSOCIATE ADJUNCT PROFESSOR-  GENERAL HEALTH SCIEN</t>
  </si>
  <si>
    <t>ASSOC ADJUNCT PROF-GENCOMP-A</t>
  </si>
  <si>
    <t>1550</t>
  </si>
  <si>
    <t>LECTURER IN SUMMER SESSION</t>
  </si>
  <si>
    <t>LECT IN SUMMER SESSION</t>
  </si>
  <si>
    <t>357</t>
  </si>
  <si>
    <t>1560</t>
  </si>
  <si>
    <t>ADJUNCT PROFESSOR-GENERAL     HEALTH SCIENCES COMP</t>
  </si>
  <si>
    <t>ADJUNCT PROF-GENCOMP-A</t>
  </si>
  <si>
    <t>1561</t>
  </si>
  <si>
    <t>INSTRUCTOR-FISCAL YEAR-       GENERAL HEALTH SCIEN</t>
  </si>
  <si>
    <t>INSTRUCTOR-FY-GENCOMP</t>
  </si>
  <si>
    <t>1563</t>
  </si>
  <si>
    <t>ASSISTANT PROFESSOR-FISCAL    YEAR-GENERAL HEALTH</t>
  </si>
  <si>
    <t>ASSISTANT PROFESSOR-FY-GENCOMP</t>
  </si>
  <si>
    <t>1564</t>
  </si>
  <si>
    <t>ACTING ASSISTANT PROFESSOR-   HEALTH SCIENCES COMP</t>
  </si>
  <si>
    <t>ACT ASST PROF-HCOMP</t>
  </si>
  <si>
    <t>1565</t>
  </si>
  <si>
    <t>ASSOCIATE PROFESSOR-FISCAL    YEAR-GENERAL HEALTH</t>
  </si>
  <si>
    <t>ASSOCIATE PROFESSOR-FY-GENCOMP</t>
  </si>
  <si>
    <t>1566</t>
  </si>
  <si>
    <t>ACTING ASSOCIATE PROFESSOR-   FISCAL YEAR-GENERAL</t>
  </si>
  <si>
    <t>ACT ASSOC PROFESSOR-FY-GENCOMP</t>
  </si>
  <si>
    <t>1567</t>
  </si>
  <si>
    <t>PROFESSOR-FISCAL YEAR-        GENERAL HEALTH SCIEN</t>
  </si>
  <si>
    <t>PROFESSOR-FY-GENCOMP</t>
  </si>
  <si>
    <t>1568</t>
  </si>
  <si>
    <t>ACTING PROFESSOR-FISCAL YEAR- GENERAL HEALTH SCIEN</t>
  </si>
  <si>
    <t>ACT PROFESSOR-FY-GENCOMP</t>
  </si>
  <si>
    <t>1569</t>
  </si>
  <si>
    <t>INSTRUCTOR IN RESIDENCE-FISCALYEAR-GENERAL HEALTH</t>
  </si>
  <si>
    <t>INSTRUCTOR IN RES FY-GENCOMP</t>
  </si>
  <si>
    <t>1570</t>
  </si>
  <si>
    <t>ASSISTANT PROFESSOR IN        RESIDENCE-FISCAL YEA</t>
  </si>
  <si>
    <t>ASST PROF IN RES FY-GENCOMP</t>
  </si>
  <si>
    <t>1571</t>
  </si>
  <si>
    <t>ASSOCIATE PROFESSOR IN        RESIDENCE-FISCAL YEA</t>
  </si>
  <si>
    <t>ASSOC PROF IN RES-FY-GENCOMP</t>
  </si>
  <si>
    <t>1572</t>
  </si>
  <si>
    <t>PROFESSOR IN RESIDENCE-       FISCAL YEAR-GENERAL</t>
  </si>
  <si>
    <t>PROF IN RES-FY-GENCOMP</t>
  </si>
  <si>
    <t>1573</t>
  </si>
  <si>
    <t>ADJUNCT INSTRUCTOR-FISCAL     YEAR-GENERAL HEALTH</t>
  </si>
  <si>
    <t>ADJUNCT INSTRUCTOR-FY-GENCOMP</t>
  </si>
  <si>
    <t>1574</t>
  </si>
  <si>
    <t>ASSISTANT ADJUNCT PROFESSOR   -FISCAL YEAR-GENERAL</t>
  </si>
  <si>
    <t>ASST ADJUNCT PROF-FY-GENCOMP</t>
  </si>
  <si>
    <t>1575</t>
  </si>
  <si>
    <t>ASSOCIATE ADJUNCT PROFESSOR-  FISCAL YEAR-GENERAL</t>
  </si>
  <si>
    <t>ASSOC ADJUNCT PROF-FY-GENCOMP</t>
  </si>
  <si>
    <t>1576</t>
  </si>
  <si>
    <t>ADJUNCT PROFESSOR-FISCAL YEAR-GENERAL HEALTH SCIEN</t>
  </si>
  <si>
    <t>ADJUNCT PROF-FY-GENCOMP</t>
  </si>
  <si>
    <t>1600</t>
  </si>
  <si>
    <t>SENIOR LECTURER WITH POTENTIALSECURITY OF EMPLOYME</t>
  </si>
  <si>
    <t>SR LECT PSOE-AY-PART TIME</t>
  </si>
  <si>
    <t>221</t>
  </si>
  <si>
    <t>1602</t>
  </si>
  <si>
    <t>SR LECT PSOE-AY-1/9-PART TIME</t>
  </si>
  <si>
    <t>1603</t>
  </si>
  <si>
    <t>SENIOR LECTURER WITH SECURITY OF EMPLOYMENT - ACAD</t>
  </si>
  <si>
    <t>SR LECT SOE-AY</t>
  </si>
  <si>
    <t>210</t>
  </si>
  <si>
    <t>1604</t>
  </si>
  <si>
    <t>SENIOR LECTURER WITH SECURITY OF EMPLOYMENT-ACADEM</t>
  </si>
  <si>
    <t>SR LECT SOE-AY-1/9</t>
  </si>
  <si>
    <t>1605</t>
  </si>
  <si>
    <t>LECTURER WITH POTENTIAL       SECURITY OF EMPLOYME</t>
  </si>
  <si>
    <t>LECT PSOE-AY-PART TIME</t>
  </si>
  <si>
    <t>1606</t>
  </si>
  <si>
    <t>LECT PSOE-AY-1/9-PART TIME</t>
  </si>
  <si>
    <t>1607</t>
  </si>
  <si>
    <t>LECTURER WITH SECURITY OF     EMPLOYMENT - ACADEMI</t>
  </si>
  <si>
    <t>LECT SOE-AY</t>
  </si>
  <si>
    <t>1608</t>
  </si>
  <si>
    <t>LECT SOE-AY-1/9</t>
  </si>
  <si>
    <t>1610</t>
  </si>
  <si>
    <t>SENIOR LECTURER WITH          POTENTIAL SECURITY O</t>
  </si>
  <si>
    <t>SR LECT PSOE-FY-PART TIME</t>
  </si>
  <si>
    <t>1613</t>
  </si>
  <si>
    <t>SENIOR LECTURER WITH SECURITY OF EMPLOYMENT - FISC</t>
  </si>
  <si>
    <t>SR LECT SOE-FY</t>
  </si>
  <si>
    <t>1615</t>
  </si>
  <si>
    <t>LECT PSOE-FY-PART TIME</t>
  </si>
  <si>
    <t>1617</t>
  </si>
  <si>
    <t>LECTURER WITH SECURITY OF     EMPLOYMENT - FISCAL</t>
  </si>
  <si>
    <t>LECT SOE-FY</t>
  </si>
  <si>
    <t>1618</t>
  </si>
  <si>
    <t>LECTURER WITH SECURITY OF     EMPLOYMENT-HEALTH SC</t>
  </si>
  <si>
    <t>LECT SOE-HCOMP</t>
  </si>
  <si>
    <t>1619</t>
  </si>
  <si>
    <t>SENIOR LECTURER WITH SECURITY OF EMPLOYMENT-HEALTH</t>
  </si>
  <si>
    <t>SR LECT SOE-HCOMP</t>
  </si>
  <si>
    <t>1620</t>
  </si>
  <si>
    <t>LECTURER - SECURITY OF        EMPLOYMENT - EMERITU</t>
  </si>
  <si>
    <t>LECT SOE-EMERITUS(WOS)</t>
  </si>
  <si>
    <t>216</t>
  </si>
  <si>
    <t>1621</t>
  </si>
  <si>
    <t>SENIOR LECTURER - SECURITY    OF EMPLOYMENT - EMER</t>
  </si>
  <si>
    <t>SR LECT SOE-EMERITUS (WOS)</t>
  </si>
  <si>
    <t>1622</t>
  </si>
  <si>
    <t>LECTURER SECURITY OF          EMPLOYMENT-GENERAL H</t>
  </si>
  <si>
    <t>LECTURER SOE-GENCOMP-B</t>
  </si>
  <si>
    <t>1623</t>
  </si>
  <si>
    <t>SENIOR LECTURER-SECURITY      OF EMPLOYMENT-GENERA</t>
  </si>
  <si>
    <t>SENIOR LECTURER SOE-GENCOMP-B</t>
  </si>
  <si>
    <t>1624</t>
  </si>
  <si>
    <t>LECTURER SOE-GENCOMP-A</t>
  </si>
  <si>
    <t>1625</t>
  </si>
  <si>
    <t>SENIOR LECTURER SECURITY OF   EMPLOYMENT-GENERAL H</t>
  </si>
  <si>
    <t>SENIOR LECTURER SOE-GENCOMP-A</t>
  </si>
  <si>
    <t>1626</t>
  </si>
  <si>
    <t>LECTURER SECURITY OF          EMPLOYMENT-FISCAL YE</t>
  </si>
  <si>
    <t>LECTURER SOE-FY-MEDCOMP</t>
  </si>
  <si>
    <t>1627</t>
  </si>
  <si>
    <t>SENIOR LECTURER SECURITY OF   EMPLOYMENT-FISCAL YE</t>
  </si>
  <si>
    <t>SENIOR LECTURER SOE-FY-MEDCOMP</t>
  </si>
  <si>
    <t>1628</t>
  </si>
  <si>
    <t>LECTURER SOE-FY-GENCOMP</t>
  </si>
  <si>
    <t>1629</t>
  </si>
  <si>
    <t>SENIOR LECTURER SOE-FY-GENCOMP</t>
  </si>
  <si>
    <t>1630</t>
  </si>
  <si>
    <t>LECTURER - ACADEMIC YEAR</t>
  </si>
  <si>
    <t>LECT-AY</t>
  </si>
  <si>
    <t>225</t>
  </si>
  <si>
    <t>1631</t>
  </si>
  <si>
    <t>LECTURER - ACADEMIC YEAR-     CONTINUING APPOINTME</t>
  </si>
  <si>
    <t>LECT-AY-CONTINUING</t>
  </si>
  <si>
    <t>1632</t>
  </si>
  <si>
    <t>LECTURER - ACADEMIC YEAR -    1/9TH PAYMENT</t>
  </si>
  <si>
    <t>LECT-AY-1/9</t>
  </si>
  <si>
    <t>1633</t>
  </si>
  <si>
    <t>LECTURER - ACADEMIC YEAR      1/9TH PAYMENT - CONT</t>
  </si>
  <si>
    <t>LECT-AY-1/9-CONTINUING</t>
  </si>
  <si>
    <t>1634</t>
  </si>
  <si>
    <t>LECTURER - FISCAL YEAR</t>
  </si>
  <si>
    <t>LECT-FY</t>
  </si>
  <si>
    <t>1635</t>
  </si>
  <si>
    <t>LECTURER - FISCAL YEAR        CONTINUING APPOINTME</t>
  </si>
  <si>
    <t>LECT-FY-CONTINUING</t>
  </si>
  <si>
    <t>1636</t>
  </si>
  <si>
    <t>LECT-AY-1/10</t>
  </si>
  <si>
    <t>1637</t>
  </si>
  <si>
    <t>LECT-AY-1/10-CONTINUING</t>
  </si>
  <si>
    <t>1640</t>
  </si>
  <si>
    <t>SENIOR LECTURER - ACADEMIC    YEAR</t>
  </si>
  <si>
    <t>SR LECT-AY</t>
  </si>
  <si>
    <t>1641</t>
  </si>
  <si>
    <t>SENIOR LECTURER-ACADEMIC YEAR CONTINUING APPOINTME</t>
  </si>
  <si>
    <t>SR LECT-AY-CONTINUING</t>
  </si>
  <si>
    <t>1642</t>
  </si>
  <si>
    <t>SENIOR LECTURER - ACADEMIC    YEAR - 1/9TH PAYMENT</t>
  </si>
  <si>
    <t>SR LECT-AY-1/9</t>
  </si>
  <si>
    <t>1643</t>
  </si>
  <si>
    <t>SENIOR LECTURER-ACADEMIC YEAR 1/9TH PAYMENT-CONTIN</t>
  </si>
  <si>
    <t>SR LECT-AY-1/9-CONTINUING</t>
  </si>
  <si>
    <t>1644</t>
  </si>
  <si>
    <t>SENIOR LECTURER - FISCAL YEAR</t>
  </si>
  <si>
    <t>SR LECT-FY</t>
  </si>
  <si>
    <t>1645</t>
  </si>
  <si>
    <t>SENIOR LECTURER - FISCAL YEAR CONTINUING APPOINTME</t>
  </si>
  <si>
    <t>SR LECT-FY-CONTINUING</t>
  </si>
  <si>
    <t>1646</t>
  </si>
  <si>
    <t>SR LECT-AY-1/10</t>
  </si>
  <si>
    <t>1647</t>
  </si>
  <si>
    <t>SR LECT-AY-1/10-CONTINUING</t>
  </si>
  <si>
    <t>1650</t>
  </si>
  <si>
    <t>LECTURER-MISCELLANEOUS/PART   TIME</t>
  </si>
  <si>
    <t>LECT-MISCELLANEOUS/PART TIME</t>
  </si>
  <si>
    <t>1652</t>
  </si>
  <si>
    <t>CONTINUING APPOINTMENT-       TEMPORARY AUGMENTATI</t>
  </si>
  <si>
    <t>CONTINUING APPT-TEMP AUG</t>
  </si>
  <si>
    <t>1653</t>
  </si>
  <si>
    <t>CONTINUING APPT-TEMP AUG-1/9</t>
  </si>
  <si>
    <t>1654</t>
  </si>
  <si>
    <t>CONTINUING APPT-TEMP-AUG-1/10</t>
  </si>
  <si>
    <t>1660</t>
  </si>
  <si>
    <t>SR LECT W/SEC-ACAD YR -RECALL</t>
  </si>
  <si>
    <t>212</t>
  </si>
  <si>
    <t>1662</t>
  </si>
  <si>
    <t>SENIOR LECTURER WITH SECURITY OF EMPLOYMENT- ACADE</t>
  </si>
  <si>
    <t>SR LECT W/SEC-AY-RECALL-1/9TH</t>
  </si>
  <si>
    <t>1663</t>
  </si>
  <si>
    <t>SR LECT W/SEC-FISCAL YR-RECALL</t>
  </si>
  <si>
    <t>1665</t>
  </si>
  <si>
    <t>LECT W/SEC-ACAD YR-RECALL</t>
  </si>
  <si>
    <t>1666</t>
  </si>
  <si>
    <t>LECT W/SEC-AY-RECALL-1/9TH</t>
  </si>
  <si>
    <t>1667</t>
  </si>
  <si>
    <t>LECTURER WITH SECURITY OF     EMPLOYMENT-FISCAL YE</t>
  </si>
  <si>
    <t>LECT W/SEC-FISCAL YR-RECALL</t>
  </si>
  <si>
    <t>1675</t>
  </si>
  <si>
    <t>EDUCATOR WITHOUT SALARY</t>
  </si>
  <si>
    <t>EDUCATOR (WOS)</t>
  </si>
  <si>
    <t>1676</t>
  </si>
  <si>
    <t>LECTURER/SENIOR LECTURER-     NON-REPRESENTED ACAD</t>
  </si>
  <si>
    <t>LECTR/SR. LECR NON-REP AY</t>
  </si>
  <si>
    <t>1677</t>
  </si>
  <si>
    <t>LECTR/SR. LECR NON-REP FY</t>
  </si>
  <si>
    <t>1680</t>
  </si>
  <si>
    <t>LECT PSOE-AY-100%</t>
  </si>
  <si>
    <t>218</t>
  </si>
  <si>
    <t>1681</t>
  </si>
  <si>
    <t>LECT PSOE-AY-1/9-100%</t>
  </si>
  <si>
    <t>1682</t>
  </si>
  <si>
    <t>LECT PSOE-FY-100%</t>
  </si>
  <si>
    <t>1683</t>
  </si>
  <si>
    <t>SR LECT PSOE-AY-100%</t>
  </si>
  <si>
    <t>1684</t>
  </si>
  <si>
    <t>SR LECT PSOE-AY-1/9-100%</t>
  </si>
  <si>
    <t>1685</t>
  </si>
  <si>
    <t>SR LECT PSOE-FY-100%</t>
  </si>
  <si>
    <t>1699</t>
  </si>
  <si>
    <t>RECALL TEACHING NON-SENATE</t>
  </si>
  <si>
    <t>1700</t>
  </si>
  <si>
    <t>RECALL  TEACHING</t>
  </si>
  <si>
    <t>RECALL TEACHING</t>
  </si>
  <si>
    <t>1701</t>
  </si>
  <si>
    <t>RECALL HEALTH SCIENCES        COMPENSATION PLAN</t>
  </si>
  <si>
    <t>RECALL HCOMP</t>
  </si>
  <si>
    <t>1702</t>
  </si>
  <si>
    <t>RECALL  FACULTY</t>
  </si>
  <si>
    <t>RECALL FACULTY</t>
  </si>
  <si>
    <t>1703</t>
  </si>
  <si>
    <t>RECALL ____-GENERAL HEALTH    SCIENCES COMPENSATIO</t>
  </si>
  <si>
    <t>RECALL ____-GENCOMP-B</t>
  </si>
  <si>
    <t>1704</t>
  </si>
  <si>
    <t>RECALL ____-GENCOMP-A</t>
  </si>
  <si>
    <t>1705</t>
  </si>
  <si>
    <t>RECALL ____-FISCAL YEAR-      MEDICAL SCHOOL CLINI</t>
  </si>
  <si>
    <t>RECALL ____-FY-MEDCOMP</t>
  </si>
  <si>
    <t>1706</t>
  </si>
  <si>
    <t>RECALL ____-FISCAL YEAR-      GENERAL HEALTH SCIEN</t>
  </si>
  <si>
    <t>RECALL ____-FY-GENCOMP</t>
  </si>
  <si>
    <t>1707</t>
  </si>
  <si>
    <t>RESEARCH PROFESSOR</t>
  </si>
  <si>
    <t>1708</t>
  </si>
  <si>
    <t>RESEARCH PROFESSOR-VERIP</t>
  </si>
  <si>
    <t>1711</t>
  </si>
  <si>
    <t>VISITING INSTRUCTOR-HEALTH    SCIENCES COMPENSATIO</t>
  </si>
  <si>
    <t>VISITING INSTRUCTOR-HCOMP</t>
  </si>
  <si>
    <t>1712</t>
  </si>
  <si>
    <t>VISITING ASSISTANT PROFESSOR -HEALTH SCIENCES COMP</t>
  </si>
  <si>
    <t>VIS ASST PROF-HCOMP</t>
  </si>
  <si>
    <t>1713</t>
  </si>
  <si>
    <t>VISITING ASSOCIATE PROFESSOR- HEALTH SCIENCES COMP</t>
  </si>
  <si>
    <t>VIS ASSOC PROF-HCOMP</t>
  </si>
  <si>
    <t>1714</t>
  </si>
  <si>
    <t>VISITING PROFESSOR-HEALTH     SCIENCES COMPENSATIO</t>
  </si>
  <si>
    <t>VIS PROF-HCOMP</t>
  </si>
  <si>
    <t>1715</t>
  </si>
  <si>
    <t>INSTRUCTOR-HEALTH SCIENCES    COMPENSATION PLAN</t>
  </si>
  <si>
    <t>INSTR-HCOMP</t>
  </si>
  <si>
    <t>1717</t>
  </si>
  <si>
    <t>ASSISTANT PROFESSOR-HEALTH    SCIENCES COMPENSATIO</t>
  </si>
  <si>
    <t>ASST PROF-HCOMP</t>
  </si>
  <si>
    <t>1718</t>
  </si>
  <si>
    <t>ACTING ASSISTANT PROFESSOR -  MEDICAL SCHOOL CLINI</t>
  </si>
  <si>
    <t>ACT ASST PROFESSOR-MEDCOMP-A</t>
  </si>
  <si>
    <t>1719</t>
  </si>
  <si>
    <t>ASSOCIATE PROFESSOR-HEALTH    SCIENCES COMPENSATIO</t>
  </si>
  <si>
    <t>ASSOC PROF-HCOMP</t>
  </si>
  <si>
    <t>1720</t>
  </si>
  <si>
    <t>ACTING ASSOCIATE PROFESSOR -  MEDICAL SCHOOL CLINI</t>
  </si>
  <si>
    <t>ACT ASSOC PROFESSOR-MEDCOMP-A</t>
  </si>
  <si>
    <t>1721</t>
  </si>
  <si>
    <t>PROFESSOR-HEALTH SCIENCES     COMPENSATION PLAN</t>
  </si>
  <si>
    <t>PROF-HCOMP</t>
  </si>
  <si>
    <t>1722</t>
  </si>
  <si>
    <t>ACTING PROFESSOR -            MEDICAL SCHOOL CLINI</t>
  </si>
  <si>
    <t>ACT PROFESSOR-MEDCOMP-A</t>
  </si>
  <si>
    <t>1723</t>
  </si>
  <si>
    <t>INSTRUCTOR IN RESIDENCE -     HEALTH SCIENCES COMP</t>
  </si>
  <si>
    <t>INSTR IN RES-HCOMP</t>
  </si>
  <si>
    <t>1724</t>
  </si>
  <si>
    <t>ASSISTANT PROFESSOR IN        RESIDENCE - HEALTH S</t>
  </si>
  <si>
    <t>ASST PROF IN RES-HCOMP</t>
  </si>
  <si>
    <t>1725</t>
  </si>
  <si>
    <t>ASSOCIATE PROFESSOR IN        RESIDENCE - HEALTH S</t>
  </si>
  <si>
    <t>ASSOC PROF IN RES-HCOMP</t>
  </si>
  <si>
    <t>1726</t>
  </si>
  <si>
    <t>PROFESSOR IN RESIDENCE -      HEALTH SCIENCES COMP</t>
  </si>
  <si>
    <t>PROF IN RES-HCOMP</t>
  </si>
  <si>
    <t>1727</t>
  </si>
  <si>
    <t>ADJUNCT INSTRUCTOR-HEALTH     SCIENCES COMPENSATIO</t>
  </si>
  <si>
    <t>ADJ INSTR-HCOMP</t>
  </si>
  <si>
    <t>1728</t>
  </si>
  <si>
    <t>ASSISTANT ADJUNCT PROFESSOR - HEALTH SCIENCES COMP</t>
  </si>
  <si>
    <t>ASST ADJ PROF-HCOMP</t>
  </si>
  <si>
    <t>1729</t>
  </si>
  <si>
    <t>ASSOCIATE ADJUNCT PROFESSOR - HEALTH SCIENCES COMP</t>
  </si>
  <si>
    <t>ASSOC ADJ PROF-HCOMP</t>
  </si>
  <si>
    <t>1730</t>
  </si>
  <si>
    <t>ADJUNCT PROFESSOR-HEALTH      SCIENCES COMPENSATIO</t>
  </si>
  <si>
    <t>ADJ PROF-HCOMP</t>
  </si>
  <si>
    <t>1731</t>
  </si>
  <si>
    <t>HEALTH SCIENCES CLINICAL      INSTRUCTOR - HEALTH</t>
  </si>
  <si>
    <t>HS CLIN INSTR-HCOMP</t>
  </si>
  <si>
    <t>341</t>
  </si>
  <si>
    <t>1732</t>
  </si>
  <si>
    <t>HEALTH SCIENCES ASSISTANT     CLINICAL PROFESSOR -</t>
  </si>
  <si>
    <t>HS ASST CLIN PROF-HCOMP</t>
  </si>
  <si>
    <t>1733</t>
  </si>
  <si>
    <t>HEALTH SCIENCES ASSOCIATE     CLINICAL PROFESSOR -</t>
  </si>
  <si>
    <t>HS ASSOC CLIN PROF-HCOMP</t>
  </si>
  <si>
    <t>1734</t>
  </si>
  <si>
    <t>HEALTH SCIENCES CLINICAL      PROFESSOR - HEALTH S</t>
  </si>
  <si>
    <t>HS CLIN PROF-HCOMP</t>
  </si>
  <si>
    <t>1735</t>
  </si>
  <si>
    <t>INSTRUCTOR-GENCOMP-B</t>
  </si>
  <si>
    <t>1737</t>
  </si>
  <si>
    <t>ASSISTANT PROF-GENCOMP-B</t>
  </si>
  <si>
    <t>1738</t>
  </si>
  <si>
    <t>ACT ASST PROFESSOR-GENCOMP-B</t>
  </si>
  <si>
    <t>1739</t>
  </si>
  <si>
    <t>ASSOCIATE PROF-GENCOMP-B</t>
  </si>
  <si>
    <t>1740</t>
  </si>
  <si>
    <t>ACTING ASSOCIATE PROFESSOR-   GENERAL HEALTH SCIEN</t>
  </si>
  <si>
    <t>ACT ASSOC PROFESSOR-GENCOMP-B</t>
  </si>
  <si>
    <t>1741</t>
  </si>
  <si>
    <t>PROFESSOR-GENCOMP-B</t>
  </si>
  <si>
    <t>1742</t>
  </si>
  <si>
    <t>ACTING PROFESSOR-GENERAL      HEALTH SCIENCES COMP</t>
  </si>
  <si>
    <t>ACT PROFESSOR-GENCOMP-B</t>
  </si>
  <si>
    <t>1743</t>
  </si>
  <si>
    <t>INSTRUCTOR IN RES-GENCOMP-B</t>
  </si>
  <si>
    <t>1744</t>
  </si>
  <si>
    <t>ASST PROF IN RES-GENCOMP-B</t>
  </si>
  <si>
    <t>1745</t>
  </si>
  <si>
    <t>ASSOC PROF IN RES-GENCOMP-B</t>
  </si>
  <si>
    <t>1746</t>
  </si>
  <si>
    <t>PROFESSOR-IN-RESIDENCE-GENERALHEALTH SCIENCES COMP</t>
  </si>
  <si>
    <t>PROF IN RES-GENCOMP-B</t>
  </si>
  <si>
    <t>1747</t>
  </si>
  <si>
    <t>ADJUNCT INSTR-GENCOMP-B</t>
  </si>
  <si>
    <t>1748</t>
  </si>
  <si>
    <t>ASST ADJUNCT PROF-GENCOMP-B</t>
  </si>
  <si>
    <t>1749</t>
  </si>
  <si>
    <t>ASOC ADJUNCT PROF-GENCOMP-B</t>
  </si>
  <si>
    <t>1750</t>
  </si>
  <si>
    <t>ADJUNCT PROF-GENCOMP-B</t>
  </si>
  <si>
    <t>1755</t>
  </si>
  <si>
    <t>INSTRUCTOR-MEDICAL SCHOOL     CLINICAL COMPENSATIO</t>
  </si>
  <si>
    <t>INSTRUCTOR-MEDCOMP-B</t>
  </si>
  <si>
    <t>1757</t>
  </si>
  <si>
    <t>ASSISTANT PROFESSOR-MEDICAL   SCHOOL CLINICAL COMP</t>
  </si>
  <si>
    <t>ASSISTANT PROF-MEDCOMP-B</t>
  </si>
  <si>
    <t>1758</t>
  </si>
  <si>
    <t>ACTING ASSISTANT PROFESSOR-   MEDICAL SCHOOL CLINI</t>
  </si>
  <si>
    <t>ACT ASST PROFESSOR-MEDCOMP-B</t>
  </si>
  <si>
    <t>1759</t>
  </si>
  <si>
    <t>ASSOCIATE PROFESSOR-MEDICAL   SCHOOL CLINICAL COMP</t>
  </si>
  <si>
    <t>ASSOCIATE PROF-MEDCOMP-B</t>
  </si>
  <si>
    <t>1760</t>
  </si>
  <si>
    <t>ACTING ASSOCIATE PROFESSOR-   MEDICAL SCHOOL CLINI</t>
  </si>
  <si>
    <t>ACT ASSOC PROFESSOR-MEDCOMP-B</t>
  </si>
  <si>
    <t>1761</t>
  </si>
  <si>
    <t>PROFESSOR-MEDICAL SCHOOL      CLINICAL COMPENSATIO</t>
  </si>
  <si>
    <t>PROFESSOR-MEDCOMP-B</t>
  </si>
  <si>
    <t>1762</t>
  </si>
  <si>
    <t>ACTING PROFESSOR-MEDICAL      SCHOOL CLINICAL COMP</t>
  </si>
  <si>
    <t>ACT PROFESSOR-MEDCOMP-B</t>
  </si>
  <si>
    <t>1763</t>
  </si>
  <si>
    <t>INSTRUCTOR-IN-RESIDENCE-      MEDICAL SCHOOL CLINI</t>
  </si>
  <si>
    <t>INSTRUCTOR-IN-RES-MEDCOMP-B</t>
  </si>
  <si>
    <t>1764</t>
  </si>
  <si>
    <t>ASSISTANT PROFESSOR-IN-       RESIDENCE-MEDICAL SC</t>
  </si>
  <si>
    <t>ASST PROF-IN-RES-MEDCOMP-B</t>
  </si>
  <si>
    <t>1765</t>
  </si>
  <si>
    <t>ASSOCIATE PROFESSOR-IN-       RESIDENCE-MEDICAL SC</t>
  </si>
  <si>
    <t>ASSOC PROF IN RES-MEDCOMP-B</t>
  </si>
  <si>
    <t>1766</t>
  </si>
  <si>
    <t>PROFESSOR-IN-RESIDENCE-       MEDICAL SCHOOL CLINI</t>
  </si>
  <si>
    <t>PROF IN RES-MEDCOMP-B</t>
  </si>
  <si>
    <t>1767</t>
  </si>
  <si>
    <t>ADJUNCT INSTRUCTOR-           MEDICAL SCHOOL CLINI</t>
  </si>
  <si>
    <t>ADJUNCT INSTRUCTOR-MEDCOMP-B</t>
  </si>
  <si>
    <t>1768</t>
  </si>
  <si>
    <t>ASSISTANT ADJUNCT PROFESSOR-  MEDICAL SCHOOL CLINI</t>
  </si>
  <si>
    <t>ASST ADJUNCT PROF-MEDCOMP-B</t>
  </si>
  <si>
    <t>1769</t>
  </si>
  <si>
    <t>ASSOCIATE ADJUNCT PROFESSOR-  MEDICAL SCHOOL CLINI</t>
  </si>
  <si>
    <t>ASSOC ADJUNCT PROF-MEDCOMP-B</t>
  </si>
  <si>
    <t>1770</t>
  </si>
  <si>
    <t>ADJUNCT PROFESSOR-MEDICAL     SCHOOL CLINICAL COMP</t>
  </si>
  <si>
    <t>ADJUNCT PROF-MEDCOMP-B</t>
  </si>
  <si>
    <t>1771</t>
  </si>
  <si>
    <t>HEALTH SCIENCES CLINICAL      INSTRUCTOR - MEDICAL</t>
  </si>
  <si>
    <t>HS CLIN INSTR-MEDCOMP-B</t>
  </si>
  <si>
    <t>1772</t>
  </si>
  <si>
    <t>HS ASST CLIN PROF-MEDCOMP-B</t>
  </si>
  <si>
    <t>1773</t>
  </si>
  <si>
    <t>HS ASOC CLIN PROF-MEDCOMP-B</t>
  </si>
  <si>
    <t>1774</t>
  </si>
  <si>
    <t>HEALTH SCIENCES CLINICAL      PROFESSOR - MEDICAL</t>
  </si>
  <si>
    <t>HS CLIN PROF-MEDCOMP-B</t>
  </si>
  <si>
    <t>1775</t>
  </si>
  <si>
    <t>INSTRUCTOR-FISCAL YEAR-       MEDICAL SCHOOL CLINI</t>
  </si>
  <si>
    <t>INSTRUCTOR-FY-MEDCOMP</t>
  </si>
  <si>
    <t>1777</t>
  </si>
  <si>
    <t>ASSISTANT PROFESSOR-FISCAL    YEAR-MEDICAL SCHOOL</t>
  </si>
  <si>
    <t>ASSISTANT PROFESSOR-FY-MEDCOMP</t>
  </si>
  <si>
    <t>1778</t>
  </si>
  <si>
    <t>ACTING ASSISTANT PROFESSOR-   FISCAL YEAR-MEDICAL</t>
  </si>
  <si>
    <t>ACT ASST PROFESSOR-FY-MEDCOMP</t>
  </si>
  <si>
    <t>1779</t>
  </si>
  <si>
    <t>ASSOCIATE PROFESSOR-FISCAL    YEAR-MEDICAL SCHOOL</t>
  </si>
  <si>
    <t>ASSOCIATE PROFESSOR-FY-MEDCOMP</t>
  </si>
  <si>
    <t>1780</t>
  </si>
  <si>
    <t>ACTING ASSOCIATE PROFESSOR-   FISCAL YEAR-MEDICAL</t>
  </si>
  <si>
    <t>ACT ASSOC PROFESSOR-FY-MEDCOMP</t>
  </si>
  <si>
    <t>1781</t>
  </si>
  <si>
    <t>PROFESSOR-FISCAL YEAR-        MEDICAL SCHOOL CLINI</t>
  </si>
  <si>
    <t>PROFESSOR-FY-MEDCOMP</t>
  </si>
  <si>
    <t>1782</t>
  </si>
  <si>
    <t>ACTING PROFESSOR-FISCAL YEAR- MEDICAL SCHOOL CLINI</t>
  </si>
  <si>
    <t>ACT PROFESSOR-FY-MEDCOMP</t>
  </si>
  <si>
    <t>1783</t>
  </si>
  <si>
    <t>INSTRUCTOR IN RESIDENCE-      FISCAL YEAR-MEDICAL</t>
  </si>
  <si>
    <t>INSTRUCTOR IN RES-FY-MEDCOMP</t>
  </si>
  <si>
    <t>1784</t>
  </si>
  <si>
    <t>ASST PROF IN RES-FY-MEDCOMP</t>
  </si>
  <si>
    <t>1785</t>
  </si>
  <si>
    <t>ASSOC PROF IN RES-FY-MEDCOMP</t>
  </si>
  <si>
    <t>1786</t>
  </si>
  <si>
    <t>PROFESSOR IN RESIDENCE-       FISCAL YEAR-MEDICAL</t>
  </si>
  <si>
    <t>PROF IN RES-FY-MEDCOMP</t>
  </si>
  <si>
    <t>1787</t>
  </si>
  <si>
    <t>ADJUNCT INSTRUCTOR-FISCAL YEAR-MEDICAL SCHOOL CLIN</t>
  </si>
  <si>
    <t>ADJUNCT INSTRUCTOR-FY-MEDCOMP</t>
  </si>
  <si>
    <t>1788</t>
  </si>
  <si>
    <t>ASSISTANT ADJUNCT PROFESSOR-  FISCAL YEAR-MEDICAL</t>
  </si>
  <si>
    <t>ASST ADJUNCT PROF-FY-MEDCOMP</t>
  </si>
  <si>
    <t>1789</t>
  </si>
  <si>
    <t>ADJUNCT ASSOCIATE PROFESSOR-  FISCAL YEAR-MEDICAL</t>
  </si>
  <si>
    <t>ASSOC ADJUNCT PROF-FY-MEDCOMP</t>
  </si>
  <si>
    <t>1790</t>
  </si>
  <si>
    <t>ADJUNCT PROFESSOR-FISCAL YEAR -MEDICAL SCHOOL CLIN</t>
  </si>
  <si>
    <t>ADJUNCT PROF-FY-MEDCOMP</t>
  </si>
  <si>
    <t>1791</t>
  </si>
  <si>
    <t>HEALTH SCIENCES CLINICAL      INSTRUCTOR - GENERAL</t>
  </si>
  <si>
    <t>HS CLIN INSTRUCTOR-GENCOMP-B</t>
  </si>
  <si>
    <t>1792</t>
  </si>
  <si>
    <t>HS ASST CLIN PROF-GENCOMP-B</t>
  </si>
  <si>
    <t>1793</t>
  </si>
  <si>
    <t>HS ASSOC CLIN PROF-GENCOMP-B</t>
  </si>
  <si>
    <t>1794</t>
  </si>
  <si>
    <t>HEALTH SCIENCES CLINICAL      PROFESSOR - GENERAL</t>
  </si>
  <si>
    <t>HS CLIN PROF-GENCOMP-B</t>
  </si>
  <si>
    <t>1803</t>
  </si>
  <si>
    <t>HEALTH SCIENCES CLINICAL      INSTRUCTOR - FISCAL</t>
  </si>
  <si>
    <t>HS CLIN INSTRUCTOR-FY-MEDCOMP</t>
  </si>
  <si>
    <t>1804</t>
  </si>
  <si>
    <t>HS ASST CLIN PROF-FY-MEDCOMP</t>
  </si>
  <si>
    <t>1805</t>
  </si>
  <si>
    <t>HS ASSOC CLIN PROF-FY-MEDCOMP</t>
  </si>
  <si>
    <t>1806</t>
  </si>
  <si>
    <t>HEALTH SCIENCES CLINICAL      PROFESSOR - FISCAL Y</t>
  </si>
  <si>
    <t>HS CLIN PROF-FY-MEDCOMP</t>
  </si>
  <si>
    <t>1807</t>
  </si>
  <si>
    <t>HS CLIN INSTRUCTOR-FY-GENCOMP</t>
  </si>
  <si>
    <t>1808</t>
  </si>
  <si>
    <t>HS ASST CLIN PROF-FY-GENCOMP</t>
  </si>
  <si>
    <t>1809</t>
  </si>
  <si>
    <t>HS ASSOC CLIN PROF-FY-GENCOMP</t>
  </si>
  <si>
    <t>1810</t>
  </si>
  <si>
    <t>HS CLIN PROF-FY-GENCOMP</t>
  </si>
  <si>
    <t>1811</t>
  </si>
  <si>
    <t>HS CLIN INSTRUCTOR-GENCOMP-A</t>
  </si>
  <si>
    <t>1812</t>
  </si>
  <si>
    <t>HS ASST CLIN PROF-GENCOMP-A</t>
  </si>
  <si>
    <t>1813</t>
  </si>
  <si>
    <t>HS ASSOC CLIN PROF-GENCOMP-A</t>
  </si>
  <si>
    <t>1814</t>
  </si>
  <si>
    <t>HS CLIN PROF-GENCOMP-A</t>
  </si>
  <si>
    <t>1875</t>
  </si>
  <si>
    <t>INSTRUCTOR -                  STRICT FULL-TIME PRE</t>
  </si>
  <si>
    <t>INSTRUCTOR-SFT-PC</t>
  </si>
  <si>
    <t>1877</t>
  </si>
  <si>
    <t>ASSISTANT PROFESSOR -         STRICT FULL-TIME PRE</t>
  </si>
  <si>
    <t>ASSISTANT PROFESSOR-SFT-PC</t>
  </si>
  <si>
    <t>1878</t>
  </si>
  <si>
    <t>ACTING ASSISTANT PROFESSOR -  STRICT FULL-TIME PRE</t>
  </si>
  <si>
    <t>ACTING ASST PROFESSOR-SFT-PC</t>
  </si>
  <si>
    <t>1879</t>
  </si>
  <si>
    <t>ASSOCIATE PROFESSOR -         STRICT FULL-TIME PRE</t>
  </si>
  <si>
    <t>ASSOCIATE PROFESSOR-SFT-PC</t>
  </si>
  <si>
    <t>1880</t>
  </si>
  <si>
    <t>ACTING ASSOCIATE PROFESSOR -  STRICT FULL-TIME PRE</t>
  </si>
  <si>
    <t>ACTING ASSOC PROFESSOR-SFT-PC</t>
  </si>
  <si>
    <t>1881</t>
  </si>
  <si>
    <t>PROFESSOR -                   STRICT FULL-TIME PRE</t>
  </si>
  <si>
    <t>PROFESSOR-SFT-PC</t>
  </si>
  <si>
    <t>1882</t>
  </si>
  <si>
    <t>ACTING PROFESSOR -            STRICT FULL-TIME PRE</t>
  </si>
  <si>
    <t>ACTING PROFESSOR-SFT-PC</t>
  </si>
  <si>
    <t>1883</t>
  </si>
  <si>
    <t>INSTRUCTOR IN RESIDENCE -     STRICT FULL-TIME PRE</t>
  </si>
  <si>
    <t>INSTR IN RESIDENCE-SFT-PC</t>
  </si>
  <si>
    <t>1884</t>
  </si>
  <si>
    <t>ASSISTANT PROFESSOR           IN RESIDENCE -</t>
  </si>
  <si>
    <t>ASST PROF IN RESIDENCE-SFT-PC</t>
  </si>
  <si>
    <t>1885</t>
  </si>
  <si>
    <t>ASSOCIATE PROFESSOR           IN RESIDENCE -</t>
  </si>
  <si>
    <t>ASSOC PROF IN RESIDENCE-SFT-PC</t>
  </si>
  <si>
    <t>1886</t>
  </si>
  <si>
    <t>PROFESSOR IN RESIDENCE -      STRICT FULL-TIME PRE</t>
  </si>
  <si>
    <t>PROF IN RESIDENCE-SFT-PC</t>
  </si>
  <si>
    <t>1887</t>
  </si>
  <si>
    <t>ADJUNCT INSTRUCTOR -          STRICT FULL-TIME PRE</t>
  </si>
  <si>
    <t>ADJUNCT INSTRUCTOR-SFT-PC</t>
  </si>
  <si>
    <t>1888</t>
  </si>
  <si>
    <t>ASSISTANT ADJUNCT PROFESSOR - STRICT FULL-TIME PRE</t>
  </si>
  <si>
    <t>ASST ADJUNCT PROFESSOR-SFT-PC</t>
  </si>
  <si>
    <t>1889</t>
  </si>
  <si>
    <t>ASSOCIATE ADJUNCT PROFESSOR - STRICT FULL-TIME PRE</t>
  </si>
  <si>
    <t>ASSOC ADJUNCT PROFESSOR-SFT-PC</t>
  </si>
  <si>
    <t>1890</t>
  </si>
  <si>
    <t>ADJUNCT PROFESSOR -           STRICT FULL-TIME PRE</t>
  </si>
  <si>
    <t>ADJUNCT PROFESSOR-SFT-PC</t>
  </si>
  <si>
    <t>1895</t>
  </si>
  <si>
    <t>INSTRUCTOR -                  STRICT FULL-TIME VET</t>
  </si>
  <si>
    <t>INSTR-SFT-VM</t>
  </si>
  <si>
    <t>1897</t>
  </si>
  <si>
    <t>ASSISTANT PROFESSOR -         STRICT FULL-TIME VET</t>
  </si>
  <si>
    <t>ASST PROF-SFT-VM</t>
  </si>
  <si>
    <t>1898</t>
  </si>
  <si>
    <t>ACTING ASSISTANT PROFESSOR -  STRICT FULL-TIME VET</t>
  </si>
  <si>
    <t>ACT ASST PROF-SFT-VM</t>
  </si>
  <si>
    <t>1899</t>
  </si>
  <si>
    <t>ASSOCIATE PROFESSOR--         STRICT FULL-TIME VET</t>
  </si>
  <si>
    <t>ASSOC PROF-SFT-VM</t>
  </si>
  <si>
    <t>1900</t>
  </si>
  <si>
    <t>ACTING ASSOCIATE PROFESSOR -  STRICT FULL-TIME VET</t>
  </si>
  <si>
    <t>ACT ASSOC PROF-SFT-VM</t>
  </si>
  <si>
    <t>1901</t>
  </si>
  <si>
    <t>PROFESSOR -                   STRICT FULL-TIME VET</t>
  </si>
  <si>
    <t>PROF-SFT-VM</t>
  </si>
  <si>
    <t>1902</t>
  </si>
  <si>
    <t>ACTING PROFESSOR -            STRICT FULL-TIME VET</t>
  </si>
  <si>
    <t>ACT PROF-SFT-VM</t>
  </si>
  <si>
    <t>1903</t>
  </si>
  <si>
    <t>INSTRUCTOR IN RESIDENCE -     STRICT FULL-TIME VET</t>
  </si>
  <si>
    <t>INSTR IN RESIDENCE-SFT-VM</t>
  </si>
  <si>
    <t>1904</t>
  </si>
  <si>
    <t>ASST PROF IN RES-SFT-VM</t>
  </si>
  <si>
    <t>1905</t>
  </si>
  <si>
    <t>ASSOC PROF IN RES-SFT-VM</t>
  </si>
  <si>
    <t>1906</t>
  </si>
  <si>
    <t>PROFESSOR IN RESIDENCE -      STRICT FULL-TIME VET</t>
  </si>
  <si>
    <t>PROF IN RES-SFT-VM</t>
  </si>
  <si>
    <t>1907</t>
  </si>
  <si>
    <t>ADJUNCT INSTRUCTOR -          STRICT FULL-TIME VET</t>
  </si>
  <si>
    <t>ADJUNCT INSTRUCTOR-SFT-VM</t>
  </si>
  <si>
    <t>1908</t>
  </si>
  <si>
    <t>ASSISTANT ADJUNCT PROFESSOR - STRICT FULL-TIME VET</t>
  </si>
  <si>
    <t>ASST ADJ PROF-SFT-VM</t>
  </si>
  <si>
    <t>1909</t>
  </si>
  <si>
    <t>ASSOCIATE ADJUNCT PROFESSOR - STRICT FULL-TIME VET</t>
  </si>
  <si>
    <t>ASSOC ADJ PROF-SFT-VM</t>
  </si>
  <si>
    <t>1910</t>
  </si>
  <si>
    <t>ADJUNCT PROFESSOR -           STRICT FULL-TIME VET</t>
  </si>
  <si>
    <t>ADJ PROF-SFT-VM</t>
  </si>
  <si>
    <t>1932</t>
  </si>
  <si>
    <t>ASSISTANT RESEARCH -----      STRICT FULL-TIME</t>
  </si>
  <si>
    <t>ASST RESEARCH---SFT/COMP PLAN</t>
  </si>
  <si>
    <t>541</t>
  </si>
  <si>
    <t>1933</t>
  </si>
  <si>
    <t>ASSOCIATE RESEARCH ------     STRICT FULL-TIME</t>
  </si>
  <si>
    <t>ASSOC RESEARCH--SFT/COM PLAN</t>
  </si>
  <si>
    <t>1934</t>
  </si>
  <si>
    <t>RESEARCH -----                STRICT FULL-TIME</t>
  </si>
  <si>
    <t>RESEARCH------SFT/COMP PLAN</t>
  </si>
  <si>
    <t>1938</t>
  </si>
  <si>
    <t>ROTATING RESEARCH PROFESSOR - ACADEMIC YEAR</t>
  </si>
  <si>
    <t>ROTATING RESEARCH PROF-ACAD YR</t>
  </si>
  <si>
    <t>566</t>
  </si>
  <si>
    <t>1948</t>
  </si>
  <si>
    <t>ROTATING RESEARCH PROFESSOR - FISCAL YEAR</t>
  </si>
  <si>
    <t>ROTATING RESEARCH PROF - FY</t>
  </si>
  <si>
    <t>1958</t>
  </si>
  <si>
    <t>REGENTS' PROFESSOR</t>
  </si>
  <si>
    <t>REGENTS' PROF</t>
  </si>
  <si>
    <t>1968</t>
  </si>
  <si>
    <t>REGENTS' LECTURER</t>
  </si>
  <si>
    <t>REGENTS' LECT</t>
  </si>
  <si>
    <t>1969</t>
  </si>
  <si>
    <t>HOWARD HUGHES MEDICAL         INSTITUTE INVESTIGAT</t>
  </si>
  <si>
    <t>HHMI INVESTIGATOR</t>
  </si>
  <si>
    <t>1970</t>
  </si>
  <si>
    <t>LUDWIG  INVESTIGATOR</t>
  </si>
  <si>
    <t>LUDWIG INVESTIGATOR</t>
  </si>
  <si>
    <t>1971</t>
  </si>
  <si>
    <t>ACTING PROFESSOR - ACADEMIC   YEAR - BUSINESS/ECON</t>
  </si>
  <si>
    <t>ACT PROF-AY-B/E/E</t>
  </si>
  <si>
    <t>1972</t>
  </si>
  <si>
    <t>ACTING PROFESSOR -FISCAL YEAR-BUSINESS/ECONOMICS/E</t>
  </si>
  <si>
    <t>ACT PROF-FY-B/E/E</t>
  </si>
  <si>
    <t>1973</t>
  </si>
  <si>
    <t>ACTING PROFESSOR - ACADEMIC   YEAR - 1/9TH PAYMENT</t>
  </si>
  <si>
    <t>ACT PROF-AY-1/9-B/E/E</t>
  </si>
  <si>
    <t>1974</t>
  </si>
  <si>
    <t>ACTING ASSOCIATE PROFESSOR -  ACADEMIC YEAR - BUSI</t>
  </si>
  <si>
    <t>ACT ASSOC PROF-AY-B/E/E</t>
  </si>
  <si>
    <t>1975</t>
  </si>
  <si>
    <t>ACTING ASSOCIATE PROFESSOR -  FISCAL YEAR - BUSINE</t>
  </si>
  <si>
    <t>ACT ASSOC PROF-FY-B/E/E</t>
  </si>
  <si>
    <t>1976</t>
  </si>
  <si>
    <t>ACT ASSOC PROF-AY-1/9-B/E/E</t>
  </si>
  <si>
    <t>1977</t>
  </si>
  <si>
    <t>ACTING ASSISTANT PROFESSOR -  ACADEMIC YEAR - BUSI</t>
  </si>
  <si>
    <t>ACT ASST PROF-AY-B/E/E</t>
  </si>
  <si>
    <t>1978</t>
  </si>
  <si>
    <t>ACTING ASSISTANT PROFESSOR -  FISCAL YEAR - BUSINE</t>
  </si>
  <si>
    <t>ACT ASST PROF-FY-B/E/E</t>
  </si>
  <si>
    <t>1979</t>
  </si>
  <si>
    <t>ACT ASST PROF-AY-1/9-B/E/E</t>
  </si>
  <si>
    <t>1981</t>
  </si>
  <si>
    <t>RESEARCH _____ - ACADEMIC YEAR-BUSINESS/ECONOMICS/</t>
  </si>
  <si>
    <t>RES-AY-B/E/E</t>
  </si>
  <si>
    <t>1982</t>
  </si>
  <si>
    <t>RESEARCH ___ - ACADEMIC YEAR- 1/9TH PAYMENT - BUSI</t>
  </si>
  <si>
    <t>RES-AY-1/9-B/E/E</t>
  </si>
  <si>
    <t>1983</t>
  </si>
  <si>
    <t>ASSOCIATE RESEARCHER-         ACADEMIC YEAR - BUSI</t>
  </si>
  <si>
    <t>ASSOC RES-AY-B/E/E</t>
  </si>
  <si>
    <t>1984</t>
  </si>
  <si>
    <t>ASSOCIATE RESEARCHER-ACADEMIC YEAR - 1/9 PAYMENT-B</t>
  </si>
  <si>
    <t>ASSOC RES-AY-1/9-B/E/E</t>
  </si>
  <si>
    <t>1985</t>
  </si>
  <si>
    <t>ASSISTANT RESEARCH ___ -      ACADEMIC YEAR - BUSI</t>
  </si>
  <si>
    <t>ASST RES-AY-B/E/E</t>
  </si>
  <si>
    <t>1986</t>
  </si>
  <si>
    <t>ASSISTANT RESEARCH ___ -      ACADEMIC YEAR - 1/9T</t>
  </si>
  <si>
    <t>ASST RES-AY-1/9-B/E/E</t>
  </si>
  <si>
    <t>1987</t>
  </si>
  <si>
    <t>RESEARCH ----- -FISCAL YEAR - BUSINESS/ECONOMICS/E</t>
  </si>
  <si>
    <t>RES-FY-B/E/E</t>
  </si>
  <si>
    <t>1988</t>
  </si>
  <si>
    <t>ASSOCIATE RESEARCHER-         FISCAL YEAR-BUSINESS</t>
  </si>
  <si>
    <t>ASSOC RES-FY-B/E/E</t>
  </si>
  <si>
    <t>1989</t>
  </si>
  <si>
    <t>ASSISTANT RESEARCH ______ -   FISCAL YEAR - BUSINE</t>
  </si>
  <si>
    <t>ASST RES-FY-B/E/E</t>
  </si>
  <si>
    <t>1997</t>
  </si>
  <si>
    <t>RES-FY-B/E/E NEX</t>
  </si>
  <si>
    <t>1998</t>
  </si>
  <si>
    <t>ASSOC RES-FY-B/E/E NEX</t>
  </si>
  <si>
    <t>1999</t>
  </si>
  <si>
    <t>ASST RES-FY-B/E/E NEX</t>
  </si>
  <si>
    <t>2000</t>
  </si>
  <si>
    <t>HEALTH SCIENCES CLINICAL      PROFESSOR - ACADEMIC</t>
  </si>
  <si>
    <t>HS CLIN PROF-AY</t>
  </si>
  <si>
    <t>2001</t>
  </si>
  <si>
    <t>CLINICAL PROFESSOR - DENTISTRY - 50% OR MORE - ACA</t>
  </si>
  <si>
    <t>CLIN PROF-DENTISTRY-50%/+ AY</t>
  </si>
  <si>
    <t>030</t>
  </si>
  <si>
    <t>2003</t>
  </si>
  <si>
    <t>CLINICAL PROFESSOR-DENTISTRY  50% OR MORE - ACADEM</t>
  </si>
  <si>
    <t>CLIN PROF DENT-AY-PTC GENCO</t>
  </si>
  <si>
    <t>2010</t>
  </si>
  <si>
    <t>HS CLIN PROF-FY</t>
  </si>
  <si>
    <t>2011</t>
  </si>
  <si>
    <t>CLINICAL PROFESSOR - DENTISTRY - 50% OR MORE - FIS</t>
  </si>
  <si>
    <t>CLIN PROF-DENT-50%/+-FY</t>
  </si>
  <si>
    <t>2013</t>
  </si>
  <si>
    <t>CLINICAL PROFESSOR - DENTISTRY50% OR MORE - FISCAL</t>
  </si>
  <si>
    <t>CLIN PROF DENT-FY-PTC GENCO</t>
  </si>
  <si>
    <t>2016</t>
  </si>
  <si>
    <t>HEALTH SCIENCES CLINICAL      PROFESSOR - RECALLED</t>
  </si>
  <si>
    <t>HS CLIN PROF RECALLED-FY</t>
  </si>
  <si>
    <t>2017</t>
  </si>
  <si>
    <t>CLINICAL PROFESSOR - VOLUNTEER</t>
  </si>
  <si>
    <t>CLIN PROF-VOL</t>
  </si>
  <si>
    <t>346</t>
  </si>
  <si>
    <t>2020</t>
  </si>
  <si>
    <t>HS ASSOC CLIN PROF-AY</t>
  </si>
  <si>
    <t>2021</t>
  </si>
  <si>
    <t>ASSOCIATE CLINICAL PROFESSOR - DENTISTRY - 50% OR</t>
  </si>
  <si>
    <t>ASSO CLIN PROF-DENT-50%/+ AY</t>
  </si>
  <si>
    <t>2023</t>
  </si>
  <si>
    <t>ASSOCIATE CLINICAL PROFESSOR  DENTISTRY - 50% OR M</t>
  </si>
  <si>
    <t>ASSO CLIN PROF DENT-AY-PTC GEN</t>
  </si>
  <si>
    <t>2030</t>
  </si>
  <si>
    <t>HS ASSOC CLIN PROF-FY</t>
  </si>
  <si>
    <t>2031</t>
  </si>
  <si>
    <t>ASSOCIATE CLINICAL PROFESSOR -DENTISTRY - 50% OR M</t>
  </si>
  <si>
    <t>ASSO CLIN PROF-DENT-50%/+ FY</t>
  </si>
  <si>
    <t>2033</t>
  </si>
  <si>
    <t>ASSO CLIN PROF DEN-FY-PTC GE</t>
  </si>
  <si>
    <t>2037</t>
  </si>
  <si>
    <t>ASSOCIATE CLINICAL PROFESSOR- VOLUNTEER</t>
  </si>
  <si>
    <t>ASSOC CLIN PROF-VOL</t>
  </si>
  <si>
    <t>2040</t>
  </si>
  <si>
    <t>HS ASST CLIN PROF-AY</t>
  </si>
  <si>
    <t>2041</t>
  </si>
  <si>
    <t>ASSISTANT CLINICAL PROFESSOR -DENTISTRY - 50% OR M</t>
  </si>
  <si>
    <t>ASST CLIN PROF-DENT-50%/+ AY</t>
  </si>
  <si>
    <t>031</t>
  </si>
  <si>
    <t>2050</t>
  </si>
  <si>
    <t>HS ASST CLIN PROF-FY</t>
  </si>
  <si>
    <t>2051</t>
  </si>
  <si>
    <t>ASST CLIN PROF-DENT-50%/+ FY</t>
  </si>
  <si>
    <t>2057</t>
  </si>
  <si>
    <t>ASSISTANT CLINICAL PROFESSOR- VOLUNTEER</t>
  </si>
  <si>
    <t>ASST CLIN PROF-VOL</t>
  </si>
  <si>
    <t>2060</t>
  </si>
  <si>
    <t>HEALTH SCIENCES CLINICAL      INSTRUCTOR - ACADEMI</t>
  </si>
  <si>
    <t>HS CLIN INSTR-AY</t>
  </si>
  <si>
    <t>2061</t>
  </si>
  <si>
    <t>CLINICAL INSTRUCTOR -         DENTISTRY - 50% OR M</t>
  </si>
  <si>
    <t>CLIN INSTRUCTOR-DENT-50%/+ AY</t>
  </si>
  <si>
    <t>2070</t>
  </si>
  <si>
    <t>HS CLIN INSTR-FY</t>
  </si>
  <si>
    <t>2071</t>
  </si>
  <si>
    <t>CLIN INSTR- DENT - 50%/+ FY</t>
  </si>
  <si>
    <t>2077</t>
  </si>
  <si>
    <t>CLINICAL INSTRUCTOR -         VOLUNTEER</t>
  </si>
  <si>
    <t>CLIN INSTR-VOL</t>
  </si>
  <si>
    <t>2080</t>
  </si>
  <si>
    <t>CLINICAL ASSOCIATE IN____ -   ACADEMIC YEAR</t>
  </si>
  <si>
    <t>CLIN ASSOCIATE IN ____-ACAD YR</t>
  </si>
  <si>
    <t>2081</t>
  </si>
  <si>
    <t>CLINICAL ASSOCIATE IN____ -   FISCAL YEAR</t>
  </si>
  <si>
    <t>CLIN ASSOCIATE-FY</t>
  </si>
  <si>
    <t>2090</t>
  </si>
  <si>
    <t>CLINICAL AFFILIATE - VISITING FOREIGN MD</t>
  </si>
  <si>
    <t>CLIN AFFILIATE - VSTG - FOR MD</t>
  </si>
  <si>
    <t>2100</t>
  </si>
  <si>
    <t>SUPERVISOR OF PHYSICAL        EDUCATION - ACADEMIC</t>
  </si>
  <si>
    <t>SUPV PE-AY</t>
  </si>
  <si>
    <t>040</t>
  </si>
  <si>
    <t>2106</t>
  </si>
  <si>
    <t>SUPERVISOR OF PHYSICAL        EDUCATION - RECALLED</t>
  </si>
  <si>
    <t>SUPRVSR OF PHYS ED-RECALLED-AY</t>
  </si>
  <si>
    <t>042</t>
  </si>
  <si>
    <t>2120</t>
  </si>
  <si>
    <t>ASSOCIATE SUPERVISOR OF       PHYSICAL EDUCATION -</t>
  </si>
  <si>
    <t>ASSOC SUPV PE-AY</t>
  </si>
  <si>
    <t>2140</t>
  </si>
  <si>
    <t>ASSISTANT SUPERVISOR OF       PHYSICAL EDUCATION -</t>
  </si>
  <si>
    <t>ASST SUPRVSR OF PHYS ED - AY</t>
  </si>
  <si>
    <t>041</t>
  </si>
  <si>
    <t>2160</t>
  </si>
  <si>
    <t>JUNIOR SUPERVISOR OF PHYSICAL EDUCATION - ACADEMIC</t>
  </si>
  <si>
    <t>JR SUPRVSR OF PHYS ED-ACAD YR</t>
  </si>
  <si>
    <t>2210</t>
  </si>
  <si>
    <t>DEMONSTRATION TEACHER</t>
  </si>
  <si>
    <t>DEMO TEACHER</t>
  </si>
  <si>
    <t>2211</t>
  </si>
  <si>
    <t>DEMONSTRATION TEACHER -       CONTINUING APPOINTME</t>
  </si>
  <si>
    <t>DEMO TEACHER-CONTINUING</t>
  </si>
  <si>
    <t>2220</t>
  </si>
  <si>
    <t>SUPERVISOR OF                 TEACHER EDUCATION-</t>
  </si>
  <si>
    <t>SUPV TEACHER ED-AY</t>
  </si>
  <si>
    <t>2221</t>
  </si>
  <si>
    <t>SUPERVISOR OF TEACHER         EDUCATION-ACADEMIC Y</t>
  </si>
  <si>
    <t>SUPV TEACHER ED-AY-CONTINUING</t>
  </si>
  <si>
    <t>2222</t>
  </si>
  <si>
    <t>SUPERVISOR OF TEACHER         EDUCATION - FISCAL Y</t>
  </si>
  <si>
    <t>SUPV TEACHER ED-FY</t>
  </si>
  <si>
    <t>2223</t>
  </si>
  <si>
    <t>SUPV TEACHER ED-FY-CONTINUING</t>
  </si>
  <si>
    <t>2240</t>
  </si>
  <si>
    <t>COORDINATOR OF FIELD WORK -   ACADEMIC YEAR</t>
  </si>
  <si>
    <t>COORD FLD WK-AY</t>
  </si>
  <si>
    <t>2241</t>
  </si>
  <si>
    <t>COORDINATOR OF FIELD WORK -   ACADEMIC YEAR-CONTIN</t>
  </si>
  <si>
    <t>COORD FLD WK-AY-CONTINUING</t>
  </si>
  <si>
    <t>2245</t>
  </si>
  <si>
    <t>COORDINATOR OF FIELD WORK -   FISCAL YEAR</t>
  </si>
  <si>
    <t>COORD FLD WK-FY</t>
  </si>
  <si>
    <t>2246</t>
  </si>
  <si>
    <t>COORDINATOR OF FIELD WORK-    FISCAL YEAR - CONTIN</t>
  </si>
  <si>
    <t>COORD FLD WK-FY-CONTINUING</t>
  </si>
  <si>
    <t>2250</t>
  </si>
  <si>
    <t>FIELD WORK SUPERVISOR -       ACADEMIC YEAR</t>
  </si>
  <si>
    <t>FLD WK SUPV-AY</t>
  </si>
  <si>
    <t>2251</t>
  </si>
  <si>
    <t>FIELD WORK SUPERVISOR-        ACADEMIC YEAR-CONTIN</t>
  </si>
  <si>
    <t>FLD WK SUPV-AY-CONTINUING</t>
  </si>
  <si>
    <t>2255</t>
  </si>
  <si>
    <t>FIELD WORK SUPERVISOR -       FISCAL YEAR</t>
  </si>
  <si>
    <t>FLD WK SUPV-FY</t>
  </si>
  <si>
    <t>2256</t>
  </si>
  <si>
    <t>FIELD WORK SUPERVISOR-        FISCAL YEAR - CONTIN</t>
  </si>
  <si>
    <t>FLD WK SUPV-FY-CONTINUING</t>
  </si>
  <si>
    <t>2260</t>
  </si>
  <si>
    <t>FIELD WORK CONSULTANT -       ACADEMIC YEAR</t>
  </si>
  <si>
    <t>FLD WK CONSULT-AY</t>
  </si>
  <si>
    <t>2261</t>
  </si>
  <si>
    <t>FIELD WORK CONSULTANT-        ACADEMIC YEAR - CONT</t>
  </si>
  <si>
    <t>FLD WK CONSULT-AY-CONTINUING</t>
  </si>
  <si>
    <t>2265</t>
  </si>
  <si>
    <t>FIELD WORK CONSULTANT -       FISCAL YEAR</t>
  </si>
  <si>
    <t>FLD WK CONSULT-FY</t>
  </si>
  <si>
    <t>2266</t>
  </si>
  <si>
    <t>FIELD WORK CONSULTANT-        FISCAL YEAR - CONTIN</t>
  </si>
  <si>
    <t>FLD WK CONSULT-FY-CONTINUING</t>
  </si>
  <si>
    <t>2270</t>
  </si>
  <si>
    <t>REMEDIAL TUTOR I - NON-GSHIP/ NON-REPRESENTED</t>
  </si>
  <si>
    <t>REMD TUT I-NON GSHIP/NON REP</t>
  </si>
  <si>
    <t>456</t>
  </si>
  <si>
    <t>2271</t>
  </si>
  <si>
    <t>REMEDIAL TUTOR I - GSHIP/     NON-REPRESENTED</t>
  </si>
  <si>
    <t>REMD TUT I-GSHIP/NON REP</t>
  </si>
  <si>
    <t>2272</t>
  </si>
  <si>
    <t>REMEDIAL TUTOR II - NON-GSHIP/NON-REPRESENTED</t>
  </si>
  <si>
    <t>REMD TUT II NON-GSHIP/NON REP</t>
  </si>
  <si>
    <t>2273</t>
  </si>
  <si>
    <t>REMEDIAL TUTOR II - GSHIP/    NON-REPRESENTED</t>
  </si>
  <si>
    <t>REMD TUT II-GSHIP/NON REP</t>
  </si>
  <si>
    <t>2280</t>
  </si>
  <si>
    <t>REMEDIAL TUTOR I - NON-GSHIP</t>
  </si>
  <si>
    <t>REMD TUT I-NON GSHIP</t>
  </si>
  <si>
    <t>2284</t>
  </si>
  <si>
    <t>CHILD DEVELOPMENT             DEMONSTRATION LECTUR</t>
  </si>
  <si>
    <t>CHILD DEV DEMO LECT-CONTINUING</t>
  </si>
  <si>
    <t>2285</t>
  </si>
  <si>
    <t>NURSERY SCHOOL TEACHER</t>
  </si>
  <si>
    <t>CHILD DEV DEMO LECT</t>
  </si>
  <si>
    <t>2286</t>
  </si>
  <si>
    <t>NURSERY SCHOOL ASSISTANT-GSHIP</t>
  </si>
  <si>
    <t>NURSERY SCHOOL ASST-GSHIP</t>
  </si>
  <si>
    <t>426</t>
  </si>
  <si>
    <t>2287</t>
  </si>
  <si>
    <t>NURSERY SCHOOL ASSISTANT -    NON-GSHIP</t>
  </si>
  <si>
    <t>NURSERY SCHOOL ASST-NON GSHIP</t>
  </si>
  <si>
    <t>2288</t>
  </si>
  <si>
    <t>REMEDIAL TUTOR I - GSHIP</t>
  </si>
  <si>
    <t>REMD TUT I-GSHIP</t>
  </si>
  <si>
    <t>2289</t>
  </si>
  <si>
    <t>REMEDIAL TUTOR II - GSHIP</t>
  </si>
  <si>
    <t>REMD TUT II-GSHIP</t>
  </si>
  <si>
    <t>2290</t>
  </si>
  <si>
    <t>REMEDIAL TUTOR II - NON-GSHIP</t>
  </si>
  <si>
    <t>REMD TUT II-NON GSHIP</t>
  </si>
  <si>
    <t>2300</t>
  </si>
  <si>
    <t>TEACHING FELLOW - GSHIP</t>
  </si>
  <si>
    <t>TEACHG FELLOW-GSHIP</t>
  </si>
  <si>
    <t>2301</t>
  </si>
  <si>
    <t>TEACHING FELLOW- NON-GSHIP</t>
  </si>
  <si>
    <t>TEACHG FELLOW-NON GSHIP</t>
  </si>
  <si>
    <t>2302</t>
  </si>
  <si>
    <t>TEACHING FELLOW-GSHIP/        NON-REPRESENTED</t>
  </si>
  <si>
    <t>TEACHG FELLOW-GSHIP/NON REP</t>
  </si>
  <si>
    <t>2303</t>
  </si>
  <si>
    <t>TEACHING FELLOW-NON-GSHIP/    NON-REPRESENTED</t>
  </si>
  <si>
    <t>TEACHG FELLOW-NON GSHIP/NONREP</t>
  </si>
  <si>
    <t>2305</t>
  </si>
  <si>
    <t>COMMUNITY TEACHING FELLOW -   GSHIP</t>
  </si>
  <si>
    <t>COMM TEACHG FELLOW-GSHIP</t>
  </si>
  <si>
    <t>2306</t>
  </si>
  <si>
    <t>COMMUNITY TEACHING FELLOW -   NON GSHIP</t>
  </si>
  <si>
    <t>COMM TEACHG FELLOW-NON GSHIP</t>
  </si>
  <si>
    <t>2310</t>
  </si>
  <si>
    <t>TEACHING ASSISTANT - GSHIP</t>
  </si>
  <si>
    <t>TEACHG ASST-GSHIP</t>
  </si>
  <si>
    <t>2311</t>
  </si>
  <si>
    <t>TEACHING ASSISTANT - NON-GSHIP</t>
  </si>
  <si>
    <t>TEACHG ASST-NON GSHIP</t>
  </si>
  <si>
    <t>2312</t>
  </si>
  <si>
    <t>TEACHING ASSISTANT - GSHIP/   NON-REPRESENTED</t>
  </si>
  <si>
    <t>TEACHG ASST-GSHIP/NON REP</t>
  </si>
  <si>
    <t>2313</t>
  </si>
  <si>
    <t>TEACHING ASSISTANT-NON-GSHIP/ NON-REPRESENTED</t>
  </si>
  <si>
    <t>TEACHG ASST-NON GSHIP/NON REP</t>
  </si>
  <si>
    <t>2427</t>
  </si>
  <si>
    <t>SUBSTITUTE TEACHER</t>
  </si>
  <si>
    <t>2428</t>
  </si>
  <si>
    <t>SUBSTITUTE TEACHER-           CONTINUING APPOINTME</t>
  </si>
  <si>
    <t>SUBSTITUTE TEACHER-CONTINUING</t>
  </si>
  <si>
    <t>2460</t>
  </si>
  <si>
    <t>TEACHER - SPECIAL PROGRAMS</t>
  </si>
  <si>
    <t>TEACHER-SPEC PROG</t>
  </si>
  <si>
    <t>2461</t>
  </si>
  <si>
    <t>TEACHER-SPECIAL PROGRAMS -    CONTINUING APPOINTME</t>
  </si>
  <si>
    <t>TEACHER-SPEC PROG-CONTINUING</t>
  </si>
  <si>
    <t>2500</t>
  </si>
  <si>
    <t>READER-NON STUDENT</t>
  </si>
  <si>
    <t>READER-NON STDNT</t>
  </si>
  <si>
    <t>2510</t>
  </si>
  <si>
    <t>TUTOR - NON-STUDENT</t>
  </si>
  <si>
    <t>TUT-NON STDNT</t>
  </si>
  <si>
    <t>2520</t>
  </si>
  <si>
    <t>READER-NON STUDENT/           NON REPRESENTED</t>
  </si>
  <si>
    <t>READER-NON STDNT/NON REP</t>
  </si>
  <si>
    <t>2521</t>
  </si>
  <si>
    <t>TUTOR-NON-STUDENT/            NON-REPRESENTED</t>
  </si>
  <si>
    <t>TUT-NON STDNT/NON REP</t>
  </si>
  <si>
    <t>2550</t>
  </si>
  <si>
    <t>ACTING INSTRUCTOR-            GRADUATE STUDENT- GS</t>
  </si>
  <si>
    <t>ACT INSTR-GRAD STDNT-GSHIP</t>
  </si>
  <si>
    <t>2551</t>
  </si>
  <si>
    <t>ACTING INSTRUCTOR-            GRADUATE STUDENT-NON</t>
  </si>
  <si>
    <t>ACT INSTR-GRAD STDNT-NON-GSHIP</t>
  </si>
  <si>
    <t>2600</t>
  </si>
  <si>
    <t>MILITARY OR AIR SCIENCE AND   TACTICS ASSISTANT</t>
  </si>
  <si>
    <t>MILITARY/AIR SCI&amp;TACTICS ASST</t>
  </si>
  <si>
    <t>2650</t>
  </si>
  <si>
    <t>TEACHER - LAWRENCE HALL OF    SCIENCE</t>
  </si>
  <si>
    <t>TEACHER-LHS</t>
  </si>
  <si>
    <t>2651</t>
  </si>
  <si>
    <t>TEACHER-LAWRENCE HALL OF      SCIENCE - CONTINUING</t>
  </si>
  <si>
    <t>TEACHER-LHS-CONTINUING</t>
  </si>
  <si>
    <t>2700</t>
  </si>
  <si>
    <t>INTERN - HOSPITAL             ADMINISTRATION/</t>
  </si>
  <si>
    <t>INTERN-HOSPITAL/NON-REP</t>
  </si>
  <si>
    <t>446</t>
  </si>
  <si>
    <t>2704</t>
  </si>
  <si>
    <t>INTERN-DIETETIC/              NON-REPRESENTED</t>
  </si>
  <si>
    <t>INTERN-DIETETIC/NON REP</t>
  </si>
  <si>
    <t>2708</t>
  </si>
  <si>
    <t>RESIDENT PHYSICIAN I/         NON-REPRESENTED</t>
  </si>
  <si>
    <t>RESID PHYS I/NON REP</t>
  </si>
  <si>
    <t>2709</t>
  </si>
  <si>
    <t>RESIDENT PHYSICIAN I/         REPRESENTED</t>
  </si>
  <si>
    <t>RESID PHYS I/REP</t>
  </si>
  <si>
    <t>2711</t>
  </si>
  <si>
    <t>INTERN-PHARMACY/              NON-REPRESENTED</t>
  </si>
  <si>
    <t>INTERN-PHARMACY/NON-REP</t>
  </si>
  <si>
    <t>2714</t>
  </si>
  <si>
    <t>INTERN - VETERINARY MEDICINE/ NON-REPRESENTED</t>
  </si>
  <si>
    <t>INTERN-VET MED/NON REP</t>
  </si>
  <si>
    <t>2715</t>
  </si>
  <si>
    <t>INTERN-CLINICAL PSYCHOLOGY</t>
  </si>
  <si>
    <t>2723</t>
  </si>
  <si>
    <t>RESIDENT PHYSICIAN II-IX/     REPRESENTED</t>
  </si>
  <si>
    <t>RESID PHYS II-VIII/REP</t>
  </si>
  <si>
    <t>2724</t>
  </si>
  <si>
    <t>RESIDENT PHYSICIAN II-IX/     NON-REPRESENTED</t>
  </si>
  <si>
    <t>RESID PHYS II-VIII/NON REP</t>
  </si>
  <si>
    <t>2725</t>
  </si>
  <si>
    <t>CHIEF RESIDENT PHYSICIAN/     NON-REPRESENTED</t>
  </si>
  <si>
    <t>CHIEF RESID PHYS-NON REP</t>
  </si>
  <si>
    <t>2726</t>
  </si>
  <si>
    <t>RESIDENT PHYSICIAN/           SUBSPECIALIST IV-VII</t>
  </si>
  <si>
    <t>RESID PHYS/SUBSPEC 4-8/NON REP</t>
  </si>
  <si>
    <t>2727</t>
  </si>
  <si>
    <t>POST DDS I-VI/                NON-REPRESENTED</t>
  </si>
  <si>
    <t>POST DDS I-VI/NON REP</t>
  </si>
  <si>
    <t>2728</t>
  </si>
  <si>
    <t>POSTGRADUATE YEAR I           PHARMACY RESIDENT/NO</t>
  </si>
  <si>
    <t>PGY I PHARMACY RESID/NON REP</t>
  </si>
  <si>
    <t>2729</t>
  </si>
  <si>
    <t>POSTGRADUATE YEAR II          PHARMACY RESIDENT/NO</t>
  </si>
  <si>
    <t>PGY II PHARMACY RESID/NON REP</t>
  </si>
  <si>
    <t>2730</t>
  </si>
  <si>
    <t>RESIDENT-VETERINARY MEDICINE/ NON-REPRESENTED</t>
  </si>
  <si>
    <t>RESID-VET MED/NON REP</t>
  </si>
  <si>
    <t>2732</t>
  </si>
  <si>
    <t>OTHER POST-MD TRAINEE II-VIII/NON-REPRESENTED</t>
  </si>
  <si>
    <t>OTH POST-MD TRAIN 2-8/NON REP</t>
  </si>
  <si>
    <t>2735</t>
  </si>
  <si>
    <t>STIPEND-OTHER POST-MD TRAINEE</t>
  </si>
  <si>
    <t>STIPEND-OTH POST-MD TRAIN</t>
  </si>
  <si>
    <t>2737</t>
  </si>
  <si>
    <t>OTHER POST DDS/NON REPRESENTED</t>
  </si>
  <si>
    <t>OTH POST DDS/NON REP</t>
  </si>
  <si>
    <t>2738</t>
  </si>
  <si>
    <t>CHIEF RESIDENT PHYSICIAN/     REPRESENTED</t>
  </si>
  <si>
    <t>CHIEF RESID PHYS-REP</t>
  </si>
  <si>
    <t>2740</t>
  </si>
  <si>
    <t>NON-PHYSICIAN CLINICAL TRAINEE</t>
  </si>
  <si>
    <t>NON-PHYS CLIN TRAIN</t>
  </si>
  <si>
    <t>2850</t>
  </si>
  <si>
    <t>READER-GSHIP</t>
  </si>
  <si>
    <t>2851</t>
  </si>
  <si>
    <t>READER - NON-GSHIP</t>
  </si>
  <si>
    <t>READER-NON GSHIP</t>
  </si>
  <si>
    <t>2852</t>
  </si>
  <si>
    <t>SPECIAL READER-UCLA-GSHIP</t>
  </si>
  <si>
    <t>2853</t>
  </si>
  <si>
    <t>SPECIAL READER-UCLA-NON GSHIP</t>
  </si>
  <si>
    <t>2854</t>
  </si>
  <si>
    <t>READER-GSHIP/NON REPRESENTED</t>
  </si>
  <si>
    <t>READER-GSHIP/NON REP</t>
  </si>
  <si>
    <t>2855</t>
  </si>
  <si>
    <t>READER-NON GSHIP/             NON REPRESENTED</t>
  </si>
  <si>
    <t>READER-NON GSHIP/NON REP</t>
  </si>
  <si>
    <t>2860</t>
  </si>
  <si>
    <t>TUTOR - GSHIP</t>
  </si>
  <si>
    <t>TUT-GSHIP</t>
  </si>
  <si>
    <t>2861</t>
  </si>
  <si>
    <t>TUTOR - NON-GSHIP</t>
  </si>
  <si>
    <t>TUT-NON GSHIP</t>
  </si>
  <si>
    <t>2862</t>
  </si>
  <si>
    <t>TUTOR-GSHIP/NON-REPRESENTED</t>
  </si>
  <si>
    <t>TUT-GSHIP/NON REP</t>
  </si>
  <si>
    <t>2863</t>
  </si>
  <si>
    <t>TUTOR-NON-GSHIP/              NON-REPRESENTED</t>
  </si>
  <si>
    <t>TUT-NON GSHIP/NON REP</t>
  </si>
  <si>
    <t>3000</t>
  </si>
  <si>
    <t>AGRONOMIST IN THE AGRICULTURALEXPERIMENT STATION</t>
  </si>
  <si>
    <t>AGRON AES</t>
  </si>
  <si>
    <t>530</t>
  </si>
  <si>
    <t>3001</t>
  </si>
  <si>
    <t>AGRONOMIST IN THE AGRICULTURALEXPERIMENT STATION -</t>
  </si>
  <si>
    <t>AGRON AES-SFT-VM</t>
  </si>
  <si>
    <t>3004</t>
  </si>
  <si>
    <t>SPECIALIST IN THE AGRICULTURAL EXPERIMENT STATION</t>
  </si>
  <si>
    <t>SPECIALIST AES</t>
  </si>
  <si>
    <t>557</t>
  </si>
  <si>
    <t>3005</t>
  </si>
  <si>
    <t>----- IN THE AGRICULTURAL     EXPERIMENT STATION -</t>
  </si>
  <si>
    <t>_____ IN THE A.E.S.-F.E.R.P.</t>
  </si>
  <si>
    <t>3006</t>
  </si>
  <si>
    <t>----- IN THE A.E.S. RECALLED</t>
  </si>
  <si>
    <t>532</t>
  </si>
  <si>
    <t>3007</t>
  </si>
  <si>
    <t>ACTING AGRONOMIST IN THE      AGRICULTURAL EXPERIM</t>
  </si>
  <si>
    <t>ACT AGRON AES</t>
  </si>
  <si>
    <t>534</t>
  </si>
  <si>
    <t>3008</t>
  </si>
  <si>
    <t>VISITING ----- IN THE         AGRICULTURAL EXPERIM</t>
  </si>
  <si>
    <t>VST ----- IN THE A.E.S.</t>
  </si>
  <si>
    <t>533</t>
  </si>
  <si>
    <t>3009</t>
  </si>
  <si>
    <t>ACT AGRON AES-SFT-VM</t>
  </si>
  <si>
    <t>3010</t>
  </si>
  <si>
    <t>ASSOCIATE AGRONOMIST IN THE   AGRICULTURAL EXPERIM</t>
  </si>
  <si>
    <t>ASSOC AGRON AES</t>
  </si>
  <si>
    <t>3011</t>
  </si>
  <si>
    <t>ASSOC AGRON AES-SFT-VM</t>
  </si>
  <si>
    <t>3012</t>
  </si>
  <si>
    <t>AGRON AES-B/E/E</t>
  </si>
  <si>
    <t>3013</t>
  </si>
  <si>
    <t>ASSOC AGRON AES-B/E/E</t>
  </si>
  <si>
    <t>3014</t>
  </si>
  <si>
    <t>ASSOCIATE SPECIALIST IN THE   AGRICULTURAL EXPERIM</t>
  </si>
  <si>
    <t>ASSOC SPECIALIST AES</t>
  </si>
  <si>
    <t>3015</t>
  </si>
  <si>
    <t>ASSISTANT AGRONOMIST IN THE   AGRICULTURAL EXPERIM</t>
  </si>
  <si>
    <t>ASST AGRON AES-B/E/E</t>
  </si>
  <si>
    <t>531</t>
  </si>
  <si>
    <t>3017</t>
  </si>
  <si>
    <t>ACTING ASSOCIATE AGRONOMIST INAGRICULTURAL EXPERIM</t>
  </si>
  <si>
    <t>ACT ASSOC AGRON AES</t>
  </si>
  <si>
    <t>3018</t>
  </si>
  <si>
    <t>VISITING ASSOCIATE-----IN THE AGRICULTURAL EXPERIM</t>
  </si>
  <si>
    <t>VST ASSOC ----- IN THE A.E.S.</t>
  </si>
  <si>
    <t>3019</t>
  </si>
  <si>
    <t>ACTING ASSOCIATE AGRONOMIST INTHE AGRICULTURAL EXP</t>
  </si>
  <si>
    <t>ACT ASSOC AGRON AES-SFT-VM</t>
  </si>
  <si>
    <t>3020</t>
  </si>
  <si>
    <t>ASST AGRON AES</t>
  </si>
  <si>
    <t>3021</t>
  </si>
  <si>
    <t>ASST AGRON AES-SFT-VM</t>
  </si>
  <si>
    <t>3024</t>
  </si>
  <si>
    <t>ASSISTANT SPECIALIST IN THE   AGRICULTURAL EXPERIM</t>
  </si>
  <si>
    <t>ASST SPECIALIST AES</t>
  </si>
  <si>
    <t>3027</t>
  </si>
  <si>
    <t>ACTING ASSISTANT AGRONOMIST INTHE AGRICULTURAL EXP</t>
  </si>
  <si>
    <t>ACT ASST AGRON AES</t>
  </si>
  <si>
    <t>3028</t>
  </si>
  <si>
    <t>VISITING ASSISTANT-----IN THE AGRICULTURAL EXPERIM</t>
  </si>
  <si>
    <t>VST ASST ----- IN THE A.E.S.</t>
  </si>
  <si>
    <t>3029</t>
  </si>
  <si>
    <t>ACT ASST AGRON AES-SFT-VM</t>
  </si>
  <si>
    <t>3030</t>
  </si>
  <si>
    <t>JUNIOR ----- IN THE           AGRICULTURAL EXPERIM</t>
  </si>
  <si>
    <t>JR ----- IN THE A.E.S.</t>
  </si>
  <si>
    <t>3031</t>
  </si>
  <si>
    <t>JR ----- IN THE A.E.S.- SFT-VM</t>
  </si>
  <si>
    <t>3034</t>
  </si>
  <si>
    <t>JUNIOR SPECIALIST IN THE      AGRICULTURAL EXPERIM</t>
  </si>
  <si>
    <t>JR SPECIALIST IN THE A.E.S.</t>
  </si>
  <si>
    <t>3037</t>
  </si>
  <si>
    <t>ACTING JUNIOR ----- IN THE    AGRICULTURAL EXPERIM</t>
  </si>
  <si>
    <t>ACT JR ----- IN THE A.E.S.</t>
  </si>
  <si>
    <t>3039</t>
  </si>
  <si>
    <t>ACT JR --- IN THE A.E.S.SFT-VM</t>
  </si>
  <si>
    <t>3041</t>
  </si>
  <si>
    <t>VST--- IN THE AES-BUS/ECON/ENG</t>
  </si>
  <si>
    <t>3042</t>
  </si>
  <si>
    <t>VST ASO---IN AES-BUS/ECON/ENG</t>
  </si>
  <si>
    <t>3043</t>
  </si>
  <si>
    <t>VST AST---IN THE AES-B/ECON/EN</t>
  </si>
  <si>
    <t>3044</t>
  </si>
  <si>
    <t>ACT AGRON AES-B/E/E</t>
  </si>
  <si>
    <t>3045</t>
  </si>
  <si>
    <t>ACT ASSOC AGRON AES-B/E/E</t>
  </si>
  <si>
    <t>3046</t>
  </si>
  <si>
    <t>ACT ASST AGRON AES-B/E/E</t>
  </si>
  <si>
    <t>3050</t>
  </si>
  <si>
    <t>ASSOCIATE IN ----- IN THE     AGRICULTURAL EXPERIM</t>
  </si>
  <si>
    <t>ASSOC IN ------- IN THE A.E.S.</t>
  </si>
  <si>
    <t>3060</t>
  </si>
  <si>
    <t>AGRON AES-AY</t>
  </si>
  <si>
    <t>3061</t>
  </si>
  <si>
    <t>--- IN THE AGRICULTURAL       EXPERIMENT STATION -</t>
  </si>
  <si>
    <t>--- IN THE AES-ACAD YR - 1/9TH</t>
  </si>
  <si>
    <t>3062</t>
  </si>
  <si>
    <t>AGRON AES-B/E/E-AY</t>
  </si>
  <si>
    <t>3063</t>
  </si>
  <si>
    <t>--IN THE AES-B/ECON/ENG-AY-1/9</t>
  </si>
  <si>
    <t>3064</t>
  </si>
  <si>
    <t>ACT AGRON AES-AY</t>
  </si>
  <si>
    <t>3065</t>
  </si>
  <si>
    <t>ACTING --- IN THE AGRICULTURALEXPERIMENT STATION -</t>
  </si>
  <si>
    <t>ACT --- IN THE AES-ACAD YR-1/9</t>
  </si>
  <si>
    <t>3066</t>
  </si>
  <si>
    <t>ACT AGRON AES-B/E/E-AY</t>
  </si>
  <si>
    <t>3067</t>
  </si>
  <si>
    <t>ACT---IN AES-B/ECON/ENG-AY-1/9</t>
  </si>
  <si>
    <t>3070</t>
  </si>
  <si>
    <t>ASSOC AGRON AES-AY</t>
  </si>
  <si>
    <t>3071</t>
  </si>
  <si>
    <t>ASSOCIATE --- IN THE          AGRICULTURAL EXPERIM</t>
  </si>
  <si>
    <t>ASO---IN THE AES-ACAD YR-1/9TH</t>
  </si>
  <si>
    <t>3072</t>
  </si>
  <si>
    <t>ASSOC AGRON AES-AY-B/E/E</t>
  </si>
  <si>
    <t>3073</t>
  </si>
  <si>
    <t>ASO---IN AES-B/ECON/ENG/AY-1/9</t>
  </si>
  <si>
    <t>3074</t>
  </si>
  <si>
    <t>ACT ASSOC AGRON AES-AY</t>
  </si>
  <si>
    <t>3075</t>
  </si>
  <si>
    <t>ACTING ASSOCIATE --- IN THE   AGRICULTURAL EXPERIM</t>
  </si>
  <si>
    <t>ACT ASO---IN THE AES-AY-1/9</t>
  </si>
  <si>
    <t>3076</t>
  </si>
  <si>
    <t>ACT ASSOC AGRON AES-B/E/E-AY</t>
  </si>
  <si>
    <t>3077</t>
  </si>
  <si>
    <t>ACT ASO--IN AES-B/EC/EN-AY-1/9</t>
  </si>
  <si>
    <t>3080</t>
  </si>
  <si>
    <t>ASST AGRON AES-AY</t>
  </si>
  <si>
    <t>3081</t>
  </si>
  <si>
    <t>ASSISTANT --- IN THE          AGRICULTURAL EXPERIM</t>
  </si>
  <si>
    <t>AST---IN THE AES-ACAD YR-1/9TH</t>
  </si>
  <si>
    <t>3082</t>
  </si>
  <si>
    <t>ASST AGRON AES-AY-B/E/E</t>
  </si>
  <si>
    <t>3083</t>
  </si>
  <si>
    <t>AST---IN AES-B/ECON/ENG-AY-1/9</t>
  </si>
  <si>
    <t>3084</t>
  </si>
  <si>
    <t>ACT ASST AGRON AES-AY</t>
  </si>
  <si>
    <t>3085</t>
  </si>
  <si>
    <t>ACTING ASSISTANT --- IN THE   AGRICULTURAL EXPERIM</t>
  </si>
  <si>
    <t>ACT AST---IN THE AES-AY-1/9</t>
  </si>
  <si>
    <t>3086</t>
  </si>
  <si>
    <t>ACT ASST AGRON AES-B/E/E/-AY</t>
  </si>
  <si>
    <t>3087</t>
  </si>
  <si>
    <t>ACT AST--IN AES-B/ECN/EN-AY1/9</t>
  </si>
  <si>
    <t>3090</t>
  </si>
  <si>
    <t>JUNIOR --- IN THE             AGRICULTURAL EXPERIM</t>
  </si>
  <si>
    <t>JR---IN THE AES-ACADEMIC YEAR</t>
  </si>
  <si>
    <t>3091</t>
  </si>
  <si>
    <t>JR---IN THE AES-ACAD YR-1/9TH</t>
  </si>
  <si>
    <t>3094</t>
  </si>
  <si>
    <t>ACTING JUNIOR --- IN THE      AGRICULTURAL EXPERIM</t>
  </si>
  <si>
    <t>ACT JR---IN THE AES-ACAD YR</t>
  </si>
  <si>
    <t>3095</t>
  </si>
  <si>
    <t>ACT JR---IN THE AES-AY-1/9TH</t>
  </si>
  <si>
    <t>3100</t>
  </si>
  <si>
    <t>ASTRONOMER</t>
  </si>
  <si>
    <t>520</t>
  </si>
  <si>
    <t>3104</t>
  </si>
  <si>
    <t>SPECIALIST AES NEX</t>
  </si>
  <si>
    <t>3106</t>
  </si>
  <si>
    <t>ASTRONOMER - RECALLED TO      ACTIVE DUTY</t>
  </si>
  <si>
    <t>ASTRONOMER RECALLED</t>
  </si>
  <si>
    <t>522</t>
  </si>
  <si>
    <t>3107</t>
  </si>
  <si>
    <t>ACTING ASTRONOMER</t>
  </si>
  <si>
    <t>524</t>
  </si>
  <si>
    <t>3108</t>
  </si>
  <si>
    <t>VISITING ASTRONOMER</t>
  </si>
  <si>
    <t>523</t>
  </si>
  <si>
    <t>3110</t>
  </si>
  <si>
    <t>ASSOCIATE ASTRONOMER</t>
  </si>
  <si>
    <t>ASSOC ASTRONOMER</t>
  </si>
  <si>
    <t>3114</t>
  </si>
  <si>
    <t>ASSOC SPECIALIST AES NEX</t>
  </si>
  <si>
    <t>3117</t>
  </si>
  <si>
    <t>ACTING ASSOCIATE ASTRONOMER</t>
  </si>
  <si>
    <t>3118</t>
  </si>
  <si>
    <t>VISITING ASSOCIATE ASTRONOMER</t>
  </si>
  <si>
    <t>VISITING ASSOC ASTRONOMER</t>
  </si>
  <si>
    <t>3120</t>
  </si>
  <si>
    <t>ASSISTANT ASTRONOMER</t>
  </si>
  <si>
    <t>521</t>
  </si>
  <si>
    <t>3124</t>
  </si>
  <si>
    <t>ASST SPECIALIST AES NEX</t>
  </si>
  <si>
    <t>3127</t>
  </si>
  <si>
    <t>ACTING ASSISTANT ASTRONOMER</t>
  </si>
  <si>
    <t>3128</t>
  </si>
  <si>
    <t>VISITING ASSISTANT ASTRONOMER</t>
  </si>
  <si>
    <t>VISITING ASST ASTRONOMER</t>
  </si>
  <si>
    <t>3130</t>
  </si>
  <si>
    <t>JUNIOR ASTRONOMER</t>
  </si>
  <si>
    <t>3137</t>
  </si>
  <si>
    <t>ACTING JUNIOR ASTRONOMER</t>
  </si>
  <si>
    <t>3170</t>
  </si>
  <si>
    <t>RES-FY NEX</t>
  </si>
  <si>
    <t>3173</t>
  </si>
  <si>
    <t>RES-AY NEX</t>
  </si>
  <si>
    <t>3175</t>
  </si>
  <si>
    <t>RES-AY-1/9 NEX</t>
  </si>
  <si>
    <t>3176</t>
  </si>
  <si>
    <t>RES-SFT NEX</t>
  </si>
  <si>
    <t>3178</t>
  </si>
  <si>
    <t>VIS RES NEX</t>
  </si>
  <si>
    <t>543</t>
  </si>
  <si>
    <t>3180</t>
  </si>
  <si>
    <t>ASSOC RES-FY NEX</t>
  </si>
  <si>
    <t>3183</t>
  </si>
  <si>
    <t>ASSOC RES-AY NEX</t>
  </si>
  <si>
    <t>3185</t>
  </si>
  <si>
    <t>ASSOC RES-AY-1/9 NEX</t>
  </si>
  <si>
    <t>3186</t>
  </si>
  <si>
    <t>ASSOC RES-SFT NEX</t>
  </si>
  <si>
    <t>3188</t>
  </si>
  <si>
    <t>VIS ASSOC RES NEX</t>
  </si>
  <si>
    <t>3190</t>
  </si>
  <si>
    <t>ASST RES-FY NEX</t>
  </si>
  <si>
    <t>3193</t>
  </si>
  <si>
    <t>ASST RES-AY NEX</t>
  </si>
  <si>
    <t>3195</t>
  </si>
  <si>
    <t>ASST RES-AY-1/9 NEX</t>
  </si>
  <si>
    <t>3196</t>
  </si>
  <si>
    <t>ASST RES-SFT NEX</t>
  </si>
  <si>
    <t>3198</t>
  </si>
  <si>
    <t>VIS ASST RES NEX</t>
  </si>
  <si>
    <t>3200</t>
  </si>
  <si>
    <t>RESEARCH _____ - FISCAL YEAR</t>
  </si>
  <si>
    <t>RES-FY</t>
  </si>
  <si>
    <t>3203</t>
  </si>
  <si>
    <t>RESEARCH _____ - ACADEMIC YEAR</t>
  </si>
  <si>
    <t>RES-AY</t>
  </si>
  <si>
    <t>3205</t>
  </si>
  <si>
    <t>RESEARCH --- ACADEMIC YEAR    1/9 PAYMENT</t>
  </si>
  <si>
    <t>RES-AY-1/9</t>
  </si>
  <si>
    <t>3206</t>
  </si>
  <si>
    <t>RESEARCH----- - STRICT FULL   TIME</t>
  </si>
  <si>
    <t>RES-SFT</t>
  </si>
  <si>
    <t>3208</t>
  </si>
  <si>
    <t>VISITING RESEARCH -----</t>
  </si>
  <si>
    <t>VIS RES</t>
  </si>
  <si>
    <t>3209</t>
  </si>
  <si>
    <t>RESEARCH ----- - RECALLED TO  ACTIVE DUTY</t>
  </si>
  <si>
    <t>RES ---- - RECALLED</t>
  </si>
  <si>
    <t>542</t>
  </si>
  <si>
    <t>3210</t>
  </si>
  <si>
    <t>ASSOCIATE RESEARCHER-         FISCAL YEAR</t>
  </si>
  <si>
    <t>ASSOC RES-FY</t>
  </si>
  <si>
    <t>3213</t>
  </si>
  <si>
    <t>ASSOCIATE RESEARCHER--        ACADEMIC YEAR</t>
  </si>
  <si>
    <t>ASSOC RES-AY</t>
  </si>
  <si>
    <t>3215</t>
  </si>
  <si>
    <t>ASSOCIATE RESEARCHER-         ACADEMIC YEAR - 1/9T</t>
  </si>
  <si>
    <t>ASSOC RES-AY-1/9</t>
  </si>
  <si>
    <t>3216</t>
  </si>
  <si>
    <t>ASSOCIATE RESEARCHER-         STRICT FULL TIME</t>
  </si>
  <si>
    <t>ASSOC RES-SFT</t>
  </si>
  <si>
    <t>3218</t>
  </si>
  <si>
    <t>VISITING ASSOCIATE RESEARCH   ________</t>
  </si>
  <si>
    <t>VIS ASSOC RES</t>
  </si>
  <si>
    <t>3220</t>
  </si>
  <si>
    <t>ASSISTANT RESEARCH ____ -     FISCAL YEAR</t>
  </si>
  <si>
    <t>ASST RES-FY</t>
  </si>
  <si>
    <t>3223</t>
  </si>
  <si>
    <t>ASSISTANT RESEARCH _____ -    ACADEMIC YEAR</t>
  </si>
  <si>
    <t>ASST RES-AY</t>
  </si>
  <si>
    <t>3225</t>
  </si>
  <si>
    <t>ASSISTANT RESEARCH ______ -   ACADEMIC YEAR - 1/9T</t>
  </si>
  <si>
    <t>ASST RES-AY-1/9</t>
  </si>
  <si>
    <t>3226</t>
  </si>
  <si>
    <t>ASSISTANT RESEARCH _____-     STRICT FULL TIME</t>
  </si>
  <si>
    <t>ASST RES-SFT</t>
  </si>
  <si>
    <t>3228</t>
  </si>
  <si>
    <t>VISITING ASSISTANT RESEARCH   ----- - FISCAL YEAR</t>
  </si>
  <si>
    <t>VIS ASST RES</t>
  </si>
  <si>
    <t>3230</t>
  </si>
  <si>
    <t>FIELD PROGRAM SUPERVISOR</t>
  </si>
  <si>
    <t>FLD PROG SUPV</t>
  </si>
  <si>
    <t>3234</t>
  </si>
  <si>
    <t>ASSOCIATE FIELD PROGRAM       SUPERVISOR</t>
  </si>
  <si>
    <t>ASSOC FLD PROG SUPV</t>
  </si>
  <si>
    <t>3236</t>
  </si>
  <si>
    <t>ASSISTANT FIELD PROGRAM       SUPERVISOR</t>
  </si>
  <si>
    <t>ASST FIELD PROGRAM SUPERVISOR</t>
  </si>
  <si>
    <t>3237</t>
  </si>
  <si>
    <t>FACULTY FELLOW RESEARCHER -   ACADEMIC YEAR</t>
  </si>
  <si>
    <t>FACULTY FELLOW RES-AY</t>
  </si>
  <si>
    <t>577</t>
  </si>
  <si>
    <t>3238</t>
  </si>
  <si>
    <t>FACULTY FELLOW RESEARCHER -   ACADEMIC YEAR - 1/9T</t>
  </si>
  <si>
    <t>FACULTY FELLOW RES-AY-1/9</t>
  </si>
  <si>
    <t>3240</t>
  </si>
  <si>
    <t>POSTGRADUATE RESEARCH ----- - FISCAL YEAR</t>
  </si>
  <si>
    <t>POSTGRAD RES ----- - FISCAL YR</t>
  </si>
  <si>
    <t>3243</t>
  </si>
  <si>
    <t>POSTGRADUATE RESEARCH ----- - ACADEMIC YEAR - STAT</t>
  </si>
  <si>
    <t>PGR ---- ACAD YR- STATE FUNDS</t>
  </si>
  <si>
    <t>3245</t>
  </si>
  <si>
    <t>POSTGRADUATE RESEARCH ----- - ACADEMIC YEAR - EXTR</t>
  </si>
  <si>
    <t>PGR ---- ACAD YR-XMURAL FUNDS</t>
  </si>
  <si>
    <t>3249</t>
  </si>
  <si>
    <t>SENATE EMERITUS               (WOS)</t>
  </si>
  <si>
    <t>SENATE EMERITUS (WOS)</t>
  </si>
  <si>
    <t>316</t>
  </si>
  <si>
    <t>3250</t>
  </si>
  <si>
    <t>PROFESSOR OF ----- IN         RESIDENCE - ACADEMIC</t>
  </si>
  <si>
    <t>PROF IN RES-AY</t>
  </si>
  <si>
    <t>3251</t>
  </si>
  <si>
    <t>PROFESSOR OF ----- IN         RESIDENCE - FISCAL Y</t>
  </si>
  <si>
    <t>PROF IN RES-FY</t>
  </si>
  <si>
    <t>3252</t>
  </si>
  <si>
    <t>POSTDOCTORAL SCHOLAR-EMPLOYEE</t>
  </si>
  <si>
    <t>POSTDOC-EMPLOYEE</t>
  </si>
  <si>
    <t>575</t>
  </si>
  <si>
    <t>Post-Doctoral Scholars</t>
  </si>
  <si>
    <t>3253</t>
  </si>
  <si>
    <t>POSTDOCTORAL SCHOLAR-FELLOW</t>
  </si>
  <si>
    <t>POSTDOC-FELLOW</t>
  </si>
  <si>
    <t>487</t>
  </si>
  <si>
    <t>3254</t>
  </si>
  <si>
    <t>POSTDOCTORAL SCHOLAR-         PAID DIRECT</t>
  </si>
  <si>
    <t>POSTDOC-PAID DIRECT</t>
  </si>
  <si>
    <t>3255</t>
  </si>
  <si>
    <t>POSTDOC-EMPLOYEE NEX</t>
  </si>
  <si>
    <t>3256</t>
  </si>
  <si>
    <t>INTRM POSTDOC SCHOLAR-EMPLOYEE</t>
  </si>
  <si>
    <t>3258</t>
  </si>
  <si>
    <t>ADJUNCT PROFESSOR - ACADEMIC  YEAR</t>
  </si>
  <si>
    <t>ADJ PROF-AY</t>
  </si>
  <si>
    <t>3259</t>
  </si>
  <si>
    <t>ADJUNCT PROFESSOR-FISCAL YEAR</t>
  </si>
  <si>
    <t>ADJ PROF-FY</t>
  </si>
  <si>
    <t>3260</t>
  </si>
  <si>
    <t>ASSOCIATE PROFESSOR           IN RESIDENCE - ACADE</t>
  </si>
  <si>
    <t>ASSOC PROF IN RES-AY</t>
  </si>
  <si>
    <t>3261</t>
  </si>
  <si>
    <t>ASSOCIATE PROFESSOR           IN RESIDENCE - FISCA</t>
  </si>
  <si>
    <t>ASSOC PROF IN RES-FY</t>
  </si>
  <si>
    <t>3262</t>
  </si>
  <si>
    <t>GRADUATE STUDENT RESEARCHER-  TUITION AND FEE REMI</t>
  </si>
  <si>
    <t>GSR-TUIT &amp; FEE REM-UCSD-GRP E</t>
  </si>
  <si>
    <t>436</t>
  </si>
  <si>
    <t>3263</t>
  </si>
  <si>
    <t>GSR-TUIT &amp; FEE REM-UCSD-GRP F</t>
  </si>
  <si>
    <t>3264</t>
  </si>
  <si>
    <t>GSR-TUIT &amp; FEE REM-UCSD-GRP G</t>
  </si>
  <si>
    <t>3266</t>
  </si>
  <si>
    <t>GRADUATE STUDENT RESEARCHER - NO REMISSION</t>
  </si>
  <si>
    <t>GSR-NO REM</t>
  </si>
  <si>
    <t>3268</t>
  </si>
  <si>
    <t>ASSOCIATE ADJUNCT PROFESSOR - ACADEMIC YEAR</t>
  </si>
  <si>
    <t>ASSOC ADJ PROF-AY</t>
  </si>
  <si>
    <t>3269</t>
  </si>
  <si>
    <t>ASSOCIATE ADJUNCT PROFESSOR - FISCAL YEAR</t>
  </si>
  <si>
    <t>ASSOC ADJ PROF-FY</t>
  </si>
  <si>
    <t>3270</t>
  </si>
  <si>
    <t>ASSISTANT PROFESSOR           IN RESIDENCE - ACADE</t>
  </si>
  <si>
    <t>ASST PROF IN RES-AY</t>
  </si>
  <si>
    <t>3271</t>
  </si>
  <si>
    <t>ASSISTANT PROFESSOR OF -----  IN RESIDENCE - FISCA</t>
  </si>
  <si>
    <t>ASST PROF IN RES-FY</t>
  </si>
  <si>
    <t>3273</t>
  </si>
  <si>
    <t>GRADUATE STUDENT ASSISTANT    RESEARCHER - NON-GSH</t>
  </si>
  <si>
    <t>GSAR-NON GSHIP</t>
  </si>
  <si>
    <t>3274</t>
  </si>
  <si>
    <t>GRADUATE STUDENT ASSISTANT -  RESEARCHER - GSHIP</t>
  </si>
  <si>
    <t>GSAR-GSHIP</t>
  </si>
  <si>
    <t>3276</t>
  </si>
  <si>
    <t>GRADUATE STUDENT RESEARCHER - PARTIAL FEE REMISSIO</t>
  </si>
  <si>
    <t>GSR-PARTIAL FEE REM</t>
  </si>
  <si>
    <t>3278</t>
  </si>
  <si>
    <t>ASSISTANT ADJUNCT PROFESSOR - ACADEMIC YEAR</t>
  </si>
  <si>
    <t>ASST ADJ PROF-AY</t>
  </si>
  <si>
    <t>3279</t>
  </si>
  <si>
    <t>ASSISTANT ADJUNCT PROFESSOR-  FISCAL YEAR</t>
  </si>
  <si>
    <t>ASST ADJ PROF-FY</t>
  </si>
  <si>
    <t>3280</t>
  </si>
  <si>
    <t>INSTRUCTOR OF ----- IN        RESIDENCE - ACADEMIC</t>
  </si>
  <si>
    <t>INSTR IN RESIDENCE-ACADEMIC YR</t>
  </si>
  <si>
    <t>3281</t>
  </si>
  <si>
    <t>INSTRUCTOR OF ----- IN        RESIDENCE - FISCAL Y</t>
  </si>
  <si>
    <t>INSTR IN RESIDENCE-FISCAL YR</t>
  </si>
  <si>
    <t>3282</t>
  </si>
  <si>
    <t>GRADUATE STUDENT RESEARCHER - FULL FEE REMISSION</t>
  </si>
  <si>
    <t>GSR-FULL FEE REM</t>
  </si>
  <si>
    <t>3283</t>
  </si>
  <si>
    <t>GRADUATE STUDENT RESEARCHER - FULL TUITION AND PAR</t>
  </si>
  <si>
    <t>GSR-FULL TUIT&amp;PARTIAL FEE REM</t>
  </si>
  <si>
    <t>3284</t>
  </si>
  <si>
    <t>GRADUATE STUDENT RESEARCHER - FULL TUITION AND FUL</t>
  </si>
  <si>
    <t>GSR-TUIT &amp; FEE REM</t>
  </si>
  <si>
    <t>3285</t>
  </si>
  <si>
    <t>GSR-TUIT &amp; FEE REM-UCSD-GRP B</t>
  </si>
  <si>
    <t>3286</t>
  </si>
  <si>
    <t>GSR-TUIT &amp; FEE REM-UCSD-GRP C</t>
  </si>
  <si>
    <t>3287</t>
  </si>
  <si>
    <t>GSR-TUIT &amp; FEE REM-UCSD-GRP D</t>
  </si>
  <si>
    <t>3288</t>
  </si>
  <si>
    <t>ADJUNCT INSTRUCTOR - ACADEMIC YEAR</t>
  </si>
  <si>
    <t>ADJ INSTR-AY</t>
  </si>
  <si>
    <t>3289</t>
  </si>
  <si>
    <t>ADJUNCT INSTRUCTOR-FISCAL YEAR</t>
  </si>
  <si>
    <t>ADJ INSTR-FY</t>
  </si>
  <si>
    <t>3290</t>
  </si>
  <si>
    <t>RESEARCH PROFESSOR - MILLER   INSTITUTE - ACADEMIC</t>
  </si>
  <si>
    <t>RES PROF-MILLER INST-AY</t>
  </si>
  <si>
    <t>3291</t>
  </si>
  <si>
    <t>RESEARCH PROFESSOR - MILLER   INSTITUTE - FISCAL Y</t>
  </si>
  <si>
    <t>RES PROF-MILLER INST-FY</t>
  </si>
  <si>
    <t>3292</t>
  </si>
  <si>
    <t>ASSOCIATE RESEARCH PROFESSOR -MILLER INSTITUTE - A</t>
  </si>
  <si>
    <t>ASSOC RES PROF-MILLER INST-AY</t>
  </si>
  <si>
    <t>3293</t>
  </si>
  <si>
    <t>ASSOCIATE RESEARCH PROFESSOR -MILLER INSTITUTE - F</t>
  </si>
  <si>
    <t>ASSOC RES PROF-MILLER INST-FY</t>
  </si>
  <si>
    <t>3294</t>
  </si>
  <si>
    <t>ASSISTANT RESEARCH PROFESSOR -MILLER INSTITUTE - A</t>
  </si>
  <si>
    <t>ASST RES PROF-MILLER INST- AY</t>
  </si>
  <si>
    <t>3295</t>
  </si>
  <si>
    <t>ASSISTANT RESEARCH PROFESSOR -MILLER INSTITUTE - F</t>
  </si>
  <si>
    <t>ASST RES PROF-MILLER INST- FY</t>
  </si>
  <si>
    <t>3296</t>
  </si>
  <si>
    <t>RESEARCH FELLOW               (WITHOUT SALARY)</t>
  </si>
  <si>
    <t>RES FELLOW (WOS)</t>
  </si>
  <si>
    <t>3297</t>
  </si>
  <si>
    <t>CHI GREEN SCHOLAR-UCSD</t>
  </si>
  <si>
    <t>3298</t>
  </si>
  <si>
    <t>RESEARCH ASSOCIATE            (WITHOUT SALARY)</t>
  </si>
  <si>
    <t>RES ASSOC(WOS)</t>
  </si>
  <si>
    <t>3299</t>
  </si>
  <si>
    <t>VISITING SCHOLAR (WITHOUT SALARY)</t>
  </si>
  <si>
    <t>VIS SCHOLAR (WOS)</t>
  </si>
  <si>
    <t>3300</t>
  </si>
  <si>
    <t>SPECIALIST</t>
  </si>
  <si>
    <t>551</t>
  </si>
  <si>
    <t>3301</t>
  </si>
  <si>
    <t>SPECIALIST NEX</t>
  </si>
  <si>
    <t>3310</t>
  </si>
  <si>
    <t>ASSOCIATE SPECIALIST</t>
  </si>
  <si>
    <t>ASSOC SPECIALIST</t>
  </si>
  <si>
    <t>3311</t>
  </si>
  <si>
    <t>ASSOC SPECIALIST NEX</t>
  </si>
  <si>
    <t>3320</t>
  </si>
  <si>
    <t>ASSISTANT SPECIALIST</t>
  </si>
  <si>
    <t>ASST SPECIALIST</t>
  </si>
  <si>
    <t>3321</t>
  </si>
  <si>
    <t>ASST SPECIALIST NEX</t>
  </si>
  <si>
    <t>3328</t>
  </si>
  <si>
    <t>JR SPECIALIST (WOS)</t>
  </si>
  <si>
    <t>3329</t>
  </si>
  <si>
    <t>JR SPECIALIST NEX</t>
  </si>
  <si>
    <t>3330</t>
  </si>
  <si>
    <t>JUNIOR SPECIALIST</t>
  </si>
  <si>
    <t>JR SPECIALIST</t>
  </si>
  <si>
    <t>3340</t>
  </si>
  <si>
    <t>SUPERINTENDENT OF STATION</t>
  </si>
  <si>
    <t>3350</t>
  </si>
  <si>
    <t>INSTRUCTOR IN RESIDENCE -     ACADEMIC YEAR - 1/9T</t>
  </si>
  <si>
    <t>INSTR IN RSDNC-ACAD YR-1/9TH</t>
  </si>
  <si>
    <t>3351</t>
  </si>
  <si>
    <t>ASST PROF IN RES-AY-1/9</t>
  </si>
  <si>
    <t>3352</t>
  </si>
  <si>
    <t>ASSOC PROF IN RES-AY-1/9</t>
  </si>
  <si>
    <t>3353</t>
  </si>
  <si>
    <t>PROFESSOR IN RESIDENCE -      ACADEMIC YEAR - 1/9T</t>
  </si>
  <si>
    <t>PROF IN RES-AY-1/9</t>
  </si>
  <si>
    <t>3360</t>
  </si>
  <si>
    <t>ADJUNCT INSTRUCTOR -          ACADEMIC YEAR - 1/9T</t>
  </si>
  <si>
    <t>ADJUNCT INSTRUCTOR-ACAD YR-1/9</t>
  </si>
  <si>
    <t>3361</t>
  </si>
  <si>
    <t>ASSISTANT ADJUNCT PROFESSOR - ACADEMIC YEAR - 1/9T</t>
  </si>
  <si>
    <t>ASST ADJ PROF-AY-1/9</t>
  </si>
  <si>
    <t>3362</t>
  </si>
  <si>
    <t>ASSOCIATE ADJUNCT PROFESSOR - ACADEMIC YEAR - 1/9T</t>
  </si>
  <si>
    <t>ASSOC ADJ PROF-AY-1/9</t>
  </si>
  <si>
    <t>3363</t>
  </si>
  <si>
    <t>ADJUNCT PROFESSOR - ACADEMIC  YEAR - 1/9TH PAYMENT</t>
  </si>
  <si>
    <t>ADJ PROF-AY-1/9</t>
  </si>
  <si>
    <t>3365</t>
  </si>
  <si>
    <t>ASST ADJ PROF-AY-1/10</t>
  </si>
  <si>
    <t>3366</t>
  </si>
  <si>
    <t>ASSOC ADJ PROF-AY-1/10</t>
  </si>
  <si>
    <t>3367</t>
  </si>
  <si>
    <t>ADJ PROF-AY-1/10</t>
  </si>
  <si>
    <t>3368</t>
  </si>
  <si>
    <t>ASST ADJ PROF-AY-1/10-BEE</t>
  </si>
  <si>
    <t>3369</t>
  </si>
  <si>
    <t>ASSOC ADJ PROF-AY-1/10-BEE</t>
  </si>
  <si>
    <t>3370</t>
  </si>
  <si>
    <t>VISITING(-----) - POSTDOCTORAL</t>
  </si>
  <si>
    <t>VISITING (-----) - POSTDOC</t>
  </si>
  <si>
    <t>3371</t>
  </si>
  <si>
    <t>ASSISTANT ADJUNCT PROFESSOR - ACADEMIC YEAR - BUSI</t>
  </si>
  <si>
    <t>ASST ADJ PROF-AY-B/E/E</t>
  </si>
  <si>
    <t>3372</t>
  </si>
  <si>
    <t>ASSISTANT ADJUNCT PROFESSOR - FISCAL YEAR - BUSINE</t>
  </si>
  <si>
    <t>ASST ADJ PROF-FY-B/E/E</t>
  </si>
  <si>
    <t>3373</t>
  </si>
  <si>
    <t>ASST ADJ PROF-AY-1/9-B/E/E</t>
  </si>
  <si>
    <t>3374</t>
  </si>
  <si>
    <t>ASSOCIATE ADJUNCT PROFESSOR - ACADEMIC YEAR - BUSI</t>
  </si>
  <si>
    <t>ASSOC ADJ PROF-AY-B/E/E</t>
  </si>
  <si>
    <t>3375</t>
  </si>
  <si>
    <t>ASSOCIATE ADJUNCT PROFESSOR - FISCAL YEAR - BUSINE</t>
  </si>
  <si>
    <t>ASSOC ADJ PROF-FY-B/E/E</t>
  </si>
  <si>
    <t>3376</t>
  </si>
  <si>
    <t>ASSOC ADJ PROF-AY-1/9-B/E/E</t>
  </si>
  <si>
    <t>3377</t>
  </si>
  <si>
    <t>ADJUNCT PROFESSOR - ACADEMIC  YEAR - BUSINESS/ECON</t>
  </si>
  <si>
    <t>ADJ PROF-AY-B/E/E</t>
  </si>
  <si>
    <t>3378</t>
  </si>
  <si>
    <t>ADJUNCT PROFESSOR-FISCAL YEAR-BUSINESS/ECONOMICS/E</t>
  </si>
  <si>
    <t>ADJ PROF-FY-B/E/E</t>
  </si>
  <si>
    <t>3379</t>
  </si>
  <si>
    <t>ADJ PROF-AY-1/9-B/E/E</t>
  </si>
  <si>
    <t>3380</t>
  </si>
  <si>
    <t>ADJ PROF-AY-1/10-BEE</t>
  </si>
  <si>
    <t>3381</t>
  </si>
  <si>
    <t>PROFESSOR IN RESIDENCE -      ACADEMIC YEAR - BUSI</t>
  </si>
  <si>
    <t>PROF IN RES-AY-B/E/E</t>
  </si>
  <si>
    <t>3382</t>
  </si>
  <si>
    <t>PROFESSOR IN RESIDENCE -      FISCAL YEAR - BUSINE</t>
  </si>
  <si>
    <t>PROF IN RES-FY-B/E/E</t>
  </si>
  <si>
    <t>3383</t>
  </si>
  <si>
    <t>PROF IN RES-AY-1/9-B/E/E</t>
  </si>
  <si>
    <t>3384</t>
  </si>
  <si>
    <t>ASSOCIATE PROFESSOR IN        RESIDENCE - ACADEMIC</t>
  </si>
  <si>
    <t>ASSOC PROF IN RES-AY-B/E/E</t>
  </si>
  <si>
    <t>3385</t>
  </si>
  <si>
    <t>ASSOCIATE PROFESSOR IN        RESIDENCE - FISCAL Y</t>
  </si>
  <si>
    <t>ASSOC PROF IN RES-FY-B/E/E</t>
  </si>
  <si>
    <t>3386</t>
  </si>
  <si>
    <t>ASSOC PROF IN RES-AY-1/9-B/E/E</t>
  </si>
  <si>
    <t>3387</t>
  </si>
  <si>
    <t>ASSISTANT PROFESSOR IN        RESIDENCE - ACADEMIC</t>
  </si>
  <si>
    <t>ASST PROF IN RES-AY-B/E/E</t>
  </si>
  <si>
    <t>3388</t>
  </si>
  <si>
    <t>ASSISTANT PROFESSOR IN        RESIDENCE -FISCAL YE</t>
  </si>
  <si>
    <t>ASST PROF IN RES-FY-B/E/E</t>
  </si>
  <si>
    <t>3389</t>
  </si>
  <si>
    <t>ASST PROF IN RES-AY-1/9-B/E/E</t>
  </si>
  <si>
    <t>3390</t>
  </si>
  <si>
    <t>PROJECT SCIENTIST-FISCAL YEAR</t>
  </si>
  <si>
    <t>PROJ SCIENTIST-FY</t>
  </si>
  <si>
    <t>581</t>
  </si>
  <si>
    <t>3391</t>
  </si>
  <si>
    <t>PROJECT SCIENTIST-FISCAL YEAR BUSINESS/ECONOMICS/E</t>
  </si>
  <si>
    <t>PROJ SCIENTIST-FY-B/E/E</t>
  </si>
  <si>
    <t>3392</t>
  </si>
  <si>
    <t>ASSOCIATE PROJECT SCIENTIST-  FISCAL YEAR</t>
  </si>
  <si>
    <t>ASSOC PROJ SCIENTIST-FY</t>
  </si>
  <si>
    <t>3393</t>
  </si>
  <si>
    <t>ASSOCIATE PROJECT SCIENTIST   FISCAL YEAR - BUSINE</t>
  </si>
  <si>
    <t>ASSOC PROJ SCIENTIST-FY-B/E/E</t>
  </si>
  <si>
    <t>3394</t>
  </si>
  <si>
    <t>ASSISTANT PROJECT _____ -     FISCAL YEAR</t>
  </si>
  <si>
    <t>ASST PROJ SCIENTIST-FY</t>
  </si>
  <si>
    <t>3395</t>
  </si>
  <si>
    <t>ASSISTANT PROJECT _____ -     FISCAL YEAR - BUSINE</t>
  </si>
  <si>
    <t>ASST PROJ SCIENTIST-FY-B/E/E</t>
  </si>
  <si>
    <t>3396</t>
  </si>
  <si>
    <t>VISITING PROJECT SCIENTIST</t>
  </si>
  <si>
    <t>VIS PROJ SCIENTIST</t>
  </si>
  <si>
    <t>583</t>
  </si>
  <si>
    <t>3397</t>
  </si>
  <si>
    <t>VISITING ASSOCIATE            PROJECT SCIENTIST</t>
  </si>
  <si>
    <t>VIS ASSOC PROJ SCIENTIST</t>
  </si>
  <si>
    <t>3398</t>
  </si>
  <si>
    <t>VISITING ASSISTANT            PROJECT SCIENTIST</t>
  </si>
  <si>
    <t>VIS ASST PROJ SCIENTIST</t>
  </si>
  <si>
    <t>3402</t>
  </si>
  <si>
    <t>VISITING COOPERATIVE EXTENSIONSPECIALIST</t>
  </si>
  <si>
    <t>VST COOP EXT SPECIALIST</t>
  </si>
  <si>
    <t>723</t>
  </si>
  <si>
    <t>3412</t>
  </si>
  <si>
    <t>VISITING ASSOCIATE COOPERATIVEEXTENSION SPECIALIST</t>
  </si>
  <si>
    <t>VST ASSOC COOP EXT SPECIALIST</t>
  </si>
  <si>
    <t>3422</t>
  </si>
  <si>
    <t>VISITING ASSISTANT COOPERATIVEEXTENSION SPECIALIST</t>
  </si>
  <si>
    <t>VST ASST COOP EXT SPECIALIST</t>
  </si>
  <si>
    <t>3441</t>
  </si>
  <si>
    <t>COOPERATIVE EXTENSION ADVISOR</t>
  </si>
  <si>
    <t>COOP EXT ADVISOR</t>
  </si>
  <si>
    <t>728</t>
  </si>
  <si>
    <t>3442</t>
  </si>
  <si>
    <t>COOP EXT ADVISOR NEX</t>
  </si>
  <si>
    <t>3451</t>
  </si>
  <si>
    <t>ASSOCIATE COOPERATIVE         EXTENSION ADVISOR</t>
  </si>
  <si>
    <t>ASSOC COOP EXT ADVISOR</t>
  </si>
  <si>
    <t>3452</t>
  </si>
  <si>
    <t>ASSOC COOP EXT ADVISOR NEX</t>
  </si>
  <si>
    <t>3461</t>
  </si>
  <si>
    <t>ASSISTANT COOPERATIVE         EXTENSION ADVISOR</t>
  </si>
  <si>
    <t>ASST COOP EXT ADVISOR</t>
  </si>
  <si>
    <t>3462</t>
  </si>
  <si>
    <t>ASST COOP EXT ADVISOR NEX</t>
  </si>
  <si>
    <t>3475</t>
  </si>
  <si>
    <t>ASSISTANT SPECIALIST IN       COOPERATIVE EXTENSIO</t>
  </si>
  <si>
    <t>ASST SPECIALIST COOP EXT</t>
  </si>
  <si>
    <t>729</t>
  </si>
  <si>
    <t>3476</t>
  </si>
  <si>
    <t>ASST SPECIALIST COOP EXT NEX</t>
  </si>
  <si>
    <t>3477</t>
  </si>
  <si>
    <t>ASSOCIATE SPECIALIST IN       COOPERATIVE EXTENSIO</t>
  </si>
  <si>
    <t>ASSOC SPECIALIST COOP EXT</t>
  </si>
  <si>
    <t>3478</t>
  </si>
  <si>
    <t>ASSOC SPECIALIST COOP EXT NEX</t>
  </si>
  <si>
    <t>3479</t>
  </si>
  <si>
    <t>SPECIALIST IN COOPERATIVE     EXTENSION</t>
  </si>
  <si>
    <t>SPECIALIST COOP EXT</t>
  </si>
  <si>
    <t>3480</t>
  </si>
  <si>
    <t>SPECIALIST COOP EXT NEX</t>
  </si>
  <si>
    <t>3490</t>
  </si>
  <si>
    <t>PROJ SCIENTIST-FY NEX</t>
  </si>
  <si>
    <t>3491</t>
  </si>
  <si>
    <t>PROJ SCIENTIST-FY-B/E/E NEX</t>
  </si>
  <si>
    <t>3492</t>
  </si>
  <si>
    <t>ASSOC PROJ SCIENTIST-FY NEX</t>
  </si>
  <si>
    <t>3493</t>
  </si>
  <si>
    <t>ASSOC PROJ SCNTST-FY-B/E/E NEX</t>
  </si>
  <si>
    <t>3494</t>
  </si>
  <si>
    <t>ASST PROJ SCIENTIST-FY NEX</t>
  </si>
  <si>
    <t>3495</t>
  </si>
  <si>
    <t>ASST PROJ SCNTST-FY-B/E/E NEX</t>
  </si>
  <si>
    <t>3496</t>
  </si>
  <si>
    <t>VIS PROJ SCIENTIST NEX</t>
  </si>
  <si>
    <t>3497</t>
  </si>
  <si>
    <t>VIS ASSOC PROJ SCIENTIST NEX</t>
  </si>
  <si>
    <t>3498</t>
  </si>
  <si>
    <t>VIS ASST PROJ SCIENTIST NEX</t>
  </si>
  <si>
    <t>3501</t>
  </si>
  <si>
    <t>COORDINATOR OF                PUBLIC PROGRAMS VIII</t>
  </si>
  <si>
    <t>COORD PUBLIC PROG VIII</t>
  </si>
  <si>
    <t>3503</t>
  </si>
  <si>
    <t>COORDINATOR OF                PUBLIC PROGRAMS VII</t>
  </si>
  <si>
    <t>COORD PUBLIC PROG VII</t>
  </si>
  <si>
    <t>3505</t>
  </si>
  <si>
    <t>COORDINATOR OF                PUBLIC PROGRAMS VI</t>
  </si>
  <si>
    <t>COORD PUBLIC PROG VI</t>
  </si>
  <si>
    <t>3507</t>
  </si>
  <si>
    <t>COORDINATOR OF                PUBLIC PROGRAMS V</t>
  </si>
  <si>
    <t>COORD PUBLIC PROG V</t>
  </si>
  <si>
    <t>3509</t>
  </si>
  <si>
    <t>COORDINATOR OF                PUBLIC PROGRAMS IV</t>
  </si>
  <si>
    <t>COORD PUBLIC PROG IV</t>
  </si>
  <si>
    <t>3511</t>
  </si>
  <si>
    <t>COORDINATOR OF                PUBLIC PROGRAMS III</t>
  </si>
  <si>
    <t>COORD PUBLIC PROG III</t>
  </si>
  <si>
    <t>3513</t>
  </si>
  <si>
    <t>COORDINATOR OF                PUBLIC PROGRAMS II</t>
  </si>
  <si>
    <t>COORD PUBLIC PROG II</t>
  </si>
  <si>
    <t>3515</t>
  </si>
  <si>
    <t>COORDINATOR OF                PUBLIC PROGRAMS I</t>
  </si>
  <si>
    <t>COORD PUBLIC PROG I</t>
  </si>
  <si>
    <t>3520</t>
  </si>
  <si>
    <t>CONTINUING EDUCATOR I</t>
  </si>
  <si>
    <t>825</t>
  </si>
  <si>
    <t>3521</t>
  </si>
  <si>
    <t>CONTINUING EDUCATOR II</t>
  </si>
  <si>
    <t>3522</t>
  </si>
  <si>
    <t>CONTINUING EDUCATOR III</t>
  </si>
  <si>
    <t>3530</t>
  </si>
  <si>
    <t>CONTINUING EDUCATOR I NEX</t>
  </si>
  <si>
    <t>3531</t>
  </si>
  <si>
    <t>CONTINUING EDUCATOR II NEX</t>
  </si>
  <si>
    <t>3532</t>
  </si>
  <si>
    <t>CONTINUING EDUCATOR III NEX</t>
  </si>
  <si>
    <t>3539</t>
  </si>
  <si>
    <t>PROGRAM COORDINATOR NEX</t>
  </si>
  <si>
    <t>828</t>
  </si>
  <si>
    <t>3540</t>
  </si>
  <si>
    <t>PROGRAM COORDINATOR</t>
  </si>
  <si>
    <t>PROG COORD</t>
  </si>
  <si>
    <t>3541</t>
  </si>
  <si>
    <t>COORD OF PUBLIC PROG VIII NEX</t>
  </si>
  <si>
    <t>3543</t>
  </si>
  <si>
    <t>COORD OF PUBLIC PROG VII NEX</t>
  </si>
  <si>
    <t>3545</t>
  </si>
  <si>
    <t>COORD OF PUBLIC PROG VI NEX</t>
  </si>
  <si>
    <t>3547</t>
  </si>
  <si>
    <t>COORD OF PUBLIC PROG V NEX</t>
  </si>
  <si>
    <t>3549</t>
  </si>
  <si>
    <t>COORD OF PUBLIC PROG IV NEX</t>
  </si>
  <si>
    <t>3551</t>
  </si>
  <si>
    <t>COORD OF PUBLIC PROG III NEX</t>
  </si>
  <si>
    <t>3553</t>
  </si>
  <si>
    <t>COORD OF PUBLIC PROG II NEX</t>
  </si>
  <si>
    <t>3555</t>
  </si>
  <si>
    <t>COORD OF PUBLIC PROG I NEX</t>
  </si>
  <si>
    <t>3570</t>
  </si>
  <si>
    <t>TEACHER-UNIVERSITY EXTENSION  CONTRACT YEAR</t>
  </si>
  <si>
    <t>TEACHER-UNEX-CONTRACT YR</t>
  </si>
  <si>
    <t>3572</t>
  </si>
  <si>
    <t>ASSISTANT TEACHER - UNIVERSITYEXTENSION</t>
  </si>
  <si>
    <t>ASST TEACHER-UNEX</t>
  </si>
  <si>
    <t>3574</t>
  </si>
  <si>
    <t>TEACHER - UNIVERSITY EXTENSION</t>
  </si>
  <si>
    <t>TEACHER-UNEX</t>
  </si>
  <si>
    <t>3575</t>
  </si>
  <si>
    <t>SPEAKER-UNIVERSITY EXTENSION</t>
  </si>
  <si>
    <t>SPEAKER-UNEX</t>
  </si>
  <si>
    <t>3580</t>
  </si>
  <si>
    <t>COURSE AUTHOR - UNIVERSITY    EXTENSION</t>
  </si>
  <si>
    <t>COURSE AUTHOR-UNEX</t>
  </si>
  <si>
    <t>3581</t>
  </si>
  <si>
    <t>COURSE AUTHOR-UNEX NEX</t>
  </si>
  <si>
    <t>3600</t>
  </si>
  <si>
    <t>ASSOCIATE UNIVERSITY LIBRARIAN</t>
  </si>
  <si>
    <t>ASSOC UNIV LIBRARIAN</t>
  </si>
  <si>
    <t>627</t>
  </si>
  <si>
    <t>3601</t>
  </si>
  <si>
    <t>ASSOC UNIV LIBRARIAN NEX</t>
  </si>
  <si>
    <t>3610</t>
  </si>
  <si>
    <t>ASSISTANT UNIVERSITY LIBRARIAN</t>
  </si>
  <si>
    <t>ASST UNIV LIBRARIAN</t>
  </si>
  <si>
    <t>3611</t>
  </si>
  <si>
    <t>ASST UNIV LIBRARIAN NEX</t>
  </si>
  <si>
    <t>3612</t>
  </si>
  <si>
    <t>LIBRARIAN - CAREER STATUS</t>
  </si>
  <si>
    <t>LIBRARIAN-CAREER STATUS</t>
  </si>
  <si>
    <t>621</t>
  </si>
  <si>
    <t>3613</t>
  </si>
  <si>
    <t>LIBRARIAN - POTENTIAL CAREER  STATUS</t>
  </si>
  <si>
    <t>LIBRARIAN-POTNTL CAREER STATUS</t>
  </si>
  <si>
    <t>3614</t>
  </si>
  <si>
    <t>LIBRARIAN - TEMPORARY STATUS</t>
  </si>
  <si>
    <t>LIBRARIAN-TEMP STATUS</t>
  </si>
  <si>
    <t>3615</t>
  </si>
  <si>
    <t>VISITING LIBRARIAN</t>
  </si>
  <si>
    <t>VIS LIBRARIAN</t>
  </si>
  <si>
    <t>623</t>
  </si>
  <si>
    <t>3616</t>
  </si>
  <si>
    <t>ASSOCIATE LIBRARIAN - CAREER  STATUS</t>
  </si>
  <si>
    <t>ASSOC LIBRARIAN -CAREER STATUS</t>
  </si>
  <si>
    <t>3617</t>
  </si>
  <si>
    <t>ASSOCIATE LIBRARIAN -         POTENTIAL CAREER STA</t>
  </si>
  <si>
    <t>ASSOC LIBRARIAN-POTNTL CAREER</t>
  </si>
  <si>
    <t>3618</t>
  </si>
  <si>
    <t>ASSOCIATE LIBRARIAN -         TEMPORARY STATUS</t>
  </si>
  <si>
    <t>ASSOC LIBRARIAN-TEMP STATUS</t>
  </si>
  <si>
    <t>3619</t>
  </si>
  <si>
    <t>VISITING ASSOCIATE LIBRARIAN -FISCAL YEAR</t>
  </si>
  <si>
    <t>VSTG ASSOC LIBRARIAN-FISCAL YR</t>
  </si>
  <si>
    <t>3620</t>
  </si>
  <si>
    <t>ASSISTANT LIBRARIAN - CAREER  STATUS</t>
  </si>
  <si>
    <t>ASST LIBRARIAN-CAREER STATUS</t>
  </si>
  <si>
    <t>3621</t>
  </si>
  <si>
    <t>ASSISTANT LIBRARIAN -         POTENTIAL CAREER STA</t>
  </si>
  <si>
    <t>ASST LIBRARIAN-POTNTL CAREER</t>
  </si>
  <si>
    <t>3622</t>
  </si>
  <si>
    <t>ASSISTANT LIBRARIAN -         TEMPORARY STATUS</t>
  </si>
  <si>
    <t>ASST LIBRARIAN-TEMP STATUS</t>
  </si>
  <si>
    <t>3623</t>
  </si>
  <si>
    <t>VISITING ASSISTANT LIBRARIAN -FISCAL YEAR</t>
  </si>
  <si>
    <t>VSTG ASST LIBRARIAN-FISCAL YR</t>
  </si>
  <si>
    <t>3635</t>
  </si>
  <si>
    <t>LAW LIBRARIAN</t>
  </si>
  <si>
    <t>3636</t>
  </si>
  <si>
    <t>LAW LIBRARIAN NEX</t>
  </si>
  <si>
    <t>3637</t>
  </si>
  <si>
    <t>ASSISTANT LAW LIBRARIAN</t>
  </si>
  <si>
    <t>ASST LAW LIBRARIAN</t>
  </si>
  <si>
    <t>3638</t>
  </si>
  <si>
    <t>ASST LAW LIBRARIAN NEX</t>
  </si>
  <si>
    <t>3639</t>
  </si>
  <si>
    <t>ASSOCIATE LAW LIBRARIAN</t>
  </si>
  <si>
    <t>ASSOC LAW LIBRARIAN</t>
  </si>
  <si>
    <t>3640</t>
  </si>
  <si>
    <t>ASSOC LAW LIBRARIAN NEX</t>
  </si>
  <si>
    <t>3650</t>
  </si>
  <si>
    <t>CURATOR</t>
  </si>
  <si>
    <t>3651</t>
  </si>
  <si>
    <t>ASSOCIATE CURATOR</t>
  </si>
  <si>
    <t>ASSOC CURATOR</t>
  </si>
  <si>
    <t>3652</t>
  </si>
  <si>
    <t>ASSISTANT CURATOR</t>
  </si>
  <si>
    <t>ASST CURATOR</t>
  </si>
  <si>
    <t>3662</t>
  </si>
  <si>
    <t>LIBRARIAN-CAREER STATUS NEX</t>
  </si>
  <si>
    <t>3663</t>
  </si>
  <si>
    <t>LIBRARIAN-POTNTL CAREER NEX</t>
  </si>
  <si>
    <t>3664</t>
  </si>
  <si>
    <t>LIBRARIAN-TEMP STATUS NEX</t>
  </si>
  <si>
    <t>3665</t>
  </si>
  <si>
    <t>VIS LIBRARIAN NEX</t>
  </si>
  <si>
    <t>3666</t>
  </si>
  <si>
    <t>ASSOC LIBRARIAN-CAREER NEX</t>
  </si>
  <si>
    <t>3667</t>
  </si>
  <si>
    <t>ASSOC LIBRARIAN-POTNTL CAR NEX</t>
  </si>
  <si>
    <t>3668</t>
  </si>
  <si>
    <t>ASSOC LIBRARIAN-TEMP NEX</t>
  </si>
  <si>
    <t>3670</t>
  </si>
  <si>
    <t>ASST LIBRARIAN-CAREER NEX</t>
  </si>
  <si>
    <t>3671</t>
  </si>
  <si>
    <t>ASST LIBRARIAN-POTNTL CAR NEX</t>
  </si>
  <si>
    <t>3672</t>
  </si>
  <si>
    <t>ASST LIBRARIAN-TEMP STATUS NEX</t>
  </si>
  <si>
    <t>3700</t>
  </si>
  <si>
    <t>FACULTY CONSULTANT</t>
  </si>
  <si>
    <t>3710</t>
  </si>
  <si>
    <t>ASSOCIATE FACULTY CONSULTANT  IN -----</t>
  </si>
  <si>
    <t>ASSOC FACULTY CONSULTANT IN---</t>
  </si>
  <si>
    <t>3720</t>
  </si>
  <si>
    <t>ASSISTANT FACULTY CONSULTANT  IN -----</t>
  </si>
  <si>
    <t>ASST FACULTY CONSULTANT IN----</t>
  </si>
  <si>
    <t>3730</t>
  </si>
  <si>
    <t>VISITOR - GRADUATE STUDENT (WITHOUT SALARY)</t>
  </si>
  <si>
    <t>VISITOR-GRADUATE (WOS)</t>
  </si>
  <si>
    <t>3731</t>
  </si>
  <si>
    <t>VISITOR - UNDERGRADUATE STUDENT(WITHOUT SALARY)</t>
  </si>
  <si>
    <t>VISITOR-UNDERGRADUATE (WOS)</t>
  </si>
  <si>
    <t>3800</t>
  </si>
  <si>
    <t>NON-SENATE ACADEMIC EMERITUS  (WITHOUT SALARY)</t>
  </si>
  <si>
    <t>NON-SENATE ACAD EMERITUS(WOS)</t>
  </si>
  <si>
    <t>3802</t>
  </si>
  <si>
    <t>RECALL NON-FACULTY ACADEMIC</t>
  </si>
  <si>
    <t>RECALL NON-FACULTY ACAD</t>
  </si>
  <si>
    <t>3803</t>
  </si>
  <si>
    <t>--- ACADEMIC YEAR - RECALLED -VOLUNTARY EARLY RETI</t>
  </si>
  <si>
    <t>---ACADEMIC YR-RECALLED-VERIP</t>
  </si>
  <si>
    <t>3804</t>
  </si>
  <si>
    <t>---FISCAL YEAR - RECALLED -   VOLUNTARY EARLY RETI</t>
  </si>
  <si>
    <t>---FISCAL YR - RECALLED-VERIP</t>
  </si>
  <si>
    <t>3812</t>
  </si>
  <si>
    <t>RECALL NON-FACULTY ACAD NEX</t>
  </si>
  <si>
    <t>3897</t>
  </si>
  <si>
    <t>FACULTY RECHARGE GROUP</t>
  </si>
  <si>
    <t>3898</t>
  </si>
  <si>
    <t>ACADEMIC UPGRADING FUNDS</t>
  </si>
  <si>
    <t>3980</t>
  </si>
  <si>
    <t>STATE SALARY DIFFERENTIAL -   LANGLEY PORTER</t>
  </si>
  <si>
    <t>STATE SALARY DIFF-LPNI/NPI</t>
  </si>
  <si>
    <t>3981</t>
  </si>
  <si>
    <t>STATE SALARY DIFFERENTIAL -   EXTRAMURAL FUNDS - L</t>
  </si>
  <si>
    <t>STATE SAL DIFF-XMURAL-LPNI/NPI</t>
  </si>
  <si>
    <t>3990</t>
  </si>
  <si>
    <t>ADDITIONAL COMPENSATION -     HARBOR GENERAL HOSPI</t>
  </si>
  <si>
    <t>ADDL COMP-HGH&amp;OLIVE VIEW MCS</t>
  </si>
  <si>
    <t>3991</t>
  </si>
  <si>
    <t>ADDITIONAL COMPENSATION -     VETERENS' ADMINISTRA</t>
  </si>
  <si>
    <t>ADDL COMP-VETERANS' ADMIN SRVC</t>
  </si>
  <si>
    <t>3993</t>
  </si>
  <si>
    <t>FACULTY RECRUITMENT           ALLOWANCE</t>
  </si>
  <si>
    <t>FACULTY RECRUITMENT ALLOW</t>
  </si>
  <si>
    <t>3995</t>
  </si>
  <si>
    <t>EDUCATION ABROAD PROGRAM -    TEMPORARY FACULTY HO</t>
  </si>
  <si>
    <t>EAP-TEMP FACULTY HOUSING ALLOW</t>
  </si>
  <si>
    <t>3998</t>
  </si>
  <si>
    <t>SALARY SUPPLEMENTATION</t>
  </si>
  <si>
    <t>3999</t>
  </si>
  <si>
    <t>MISCELLANEOUS</t>
  </si>
  <si>
    <t>4000</t>
  </si>
  <si>
    <t>STUDENT AID, OUTSIDE AGENCY</t>
  </si>
  <si>
    <t>STDT AID OUTSIDE AGENCY</t>
  </si>
  <si>
    <t>Z10</t>
  </si>
  <si>
    <t>4001</t>
  </si>
  <si>
    <t>PRINCIPAL RECREATION SUPERVISOR</t>
  </si>
  <si>
    <t>RECR SUPV PRN</t>
  </si>
  <si>
    <t>A10</t>
  </si>
  <si>
    <t>4002</t>
  </si>
  <si>
    <t>SENIOR RECREATION SUPERVISOR</t>
  </si>
  <si>
    <t>RECR SUPV SR</t>
  </si>
  <si>
    <t>4003</t>
  </si>
  <si>
    <t>RECREATION SUPERVISOR</t>
  </si>
  <si>
    <t>RECR SUPV</t>
  </si>
  <si>
    <t>4004</t>
  </si>
  <si>
    <t>ASSISTANT RECREATION SUPERVISOR</t>
  </si>
  <si>
    <t>RECR SUPV AST</t>
  </si>
  <si>
    <t>4005</t>
  </si>
  <si>
    <t>4006</t>
  </si>
  <si>
    <t>4007</t>
  </si>
  <si>
    <t>4008</t>
  </si>
  <si>
    <t>ATHLETICS INTERN</t>
  </si>
  <si>
    <t>ATH INTERN</t>
  </si>
  <si>
    <t>4010</t>
  </si>
  <si>
    <t>WRITTEN COMMUNICATIONS SUPERVISOR 2</t>
  </si>
  <si>
    <t>WRITTEN COMM SUPV 2</t>
  </si>
  <si>
    <t>4011</t>
  </si>
  <si>
    <t>RECREATION PROGRAM INSTRUCTOR</t>
  </si>
  <si>
    <t>RECR PRG INSTR</t>
  </si>
  <si>
    <t>4012</t>
  </si>
  <si>
    <t>HEAD COACH INTERCOLLEGIATE ATHLETICS NON-EXEMPT</t>
  </si>
  <si>
    <t>INTERCOL ATH HEAD COACH NEX</t>
  </si>
  <si>
    <t>4013</t>
  </si>
  <si>
    <t>4014</t>
  </si>
  <si>
    <t>ASSISTANT COACH INTERCOLLEGIATE ATHLETICS NON-EXEM</t>
  </si>
  <si>
    <t>INTERCOL ATH COACH AST NEX</t>
  </si>
  <si>
    <t>4015</t>
  </si>
  <si>
    <t>ACQUISITIONS EDITOR 4</t>
  </si>
  <si>
    <t>4016</t>
  </si>
  <si>
    <t>ACQUISITIONS EDITOR 3</t>
  </si>
  <si>
    <t>4017</t>
  </si>
  <si>
    <t>WRITER/EDITOR 3</t>
  </si>
  <si>
    <t>WRITER EDITOR 3</t>
  </si>
  <si>
    <t>4018</t>
  </si>
  <si>
    <t>WRITER/EDITOR 4</t>
  </si>
  <si>
    <t>WRITER EDITOR 4</t>
  </si>
  <si>
    <t>4019</t>
  </si>
  <si>
    <t>ADVOCATE 4</t>
  </si>
  <si>
    <t>4020</t>
  </si>
  <si>
    <t>ADVOCATE 3</t>
  </si>
  <si>
    <t>4021</t>
  </si>
  <si>
    <t>SPORTS ASSISTANT</t>
  </si>
  <si>
    <t>SPORTS AST</t>
  </si>
  <si>
    <t>4022</t>
  </si>
  <si>
    <t>REFEREE/UMPIRE</t>
  </si>
  <si>
    <t>REFEREE UMPIRE</t>
  </si>
  <si>
    <t>4031</t>
  </si>
  <si>
    <t>LIFEGUARD</t>
  </si>
  <si>
    <t>4041</t>
  </si>
  <si>
    <t>SPORTS EVENT ATTENDANT</t>
  </si>
  <si>
    <t>4102</t>
  </si>
  <si>
    <t>CHILD DEVELOPMENT CENTER      MANAGER</t>
  </si>
  <si>
    <t>CHILD DEV CTR MGR</t>
  </si>
  <si>
    <t>A20</t>
  </si>
  <si>
    <t>4103</t>
  </si>
  <si>
    <t>CHILD DEVELOPMENT CENTER      COORDINATOR</t>
  </si>
  <si>
    <t>CHILD DEV CTR CRD</t>
  </si>
  <si>
    <t>4104</t>
  </si>
  <si>
    <t>CHILD DEVELOPMENT CENTER      TEACHER II-SUPERVISO</t>
  </si>
  <si>
    <t>CHILD DEV CTR TEACHER 2 SUPV</t>
  </si>
  <si>
    <t>4105</t>
  </si>
  <si>
    <t>CHILD DEVELOPMENT CENTER      TEACHER II</t>
  </si>
  <si>
    <t>CHILD DEV CTR TEACHER 2</t>
  </si>
  <si>
    <t>4106</t>
  </si>
  <si>
    <t>CHILD DEVELOPMENT CENTER      TEACHER I-SUPERVISOR</t>
  </si>
  <si>
    <t>CHILD DEV CTR TEACHER 1 SUPV</t>
  </si>
  <si>
    <t>4107</t>
  </si>
  <si>
    <t>CHILD DEVELOPMENT CENTER      TEACHER I</t>
  </si>
  <si>
    <t>CHILD DEV CTR TEACHER 1</t>
  </si>
  <si>
    <t>4108</t>
  </si>
  <si>
    <t>CHILD DEVELOPMENT CENTER      ASSISTANT</t>
  </si>
  <si>
    <t>CHILD DEV CTR AST</t>
  </si>
  <si>
    <t>4115</t>
  </si>
  <si>
    <t>PLACEMENT INTERVIEWER SUPERVISOR</t>
  </si>
  <si>
    <t>PLACEMENT INTERVIEWER SUPV</t>
  </si>
  <si>
    <t>4116</t>
  </si>
  <si>
    <t>PRODUCT DEVELOPMENT PROFESSIONAL 3</t>
  </si>
  <si>
    <t>PRODUCT DEV PROFL 3</t>
  </si>
  <si>
    <t>4117</t>
  </si>
  <si>
    <t>PRODUCT DEVELOPMENT PROFESSIONAL 2</t>
  </si>
  <si>
    <t>PRODUCT DEV PROFL 2</t>
  </si>
  <si>
    <t>4119</t>
  </si>
  <si>
    <t>SENIOR RESIDENT ADVISOR - SUPERVISOR</t>
  </si>
  <si>
    <t>RSDT ADVISOR SR SUPV</t>
  </si>
  <si>
    <t>4120</t>
  </si>
  <si>
    <t>RESIDENT ADVISOR SUPERVISOR</t>
  </si>
  <si>
    <t>RSDT ADVISOR SUPV</t>
  </si>
  <si>
    <t>4121</t>
  </si>
  <si>
    <t>RESIDENT DIRECTOR I</t>
  </si>
  <si>
    <t>RSDT DIR 1</t>
  </si>
  <si>
    <t>4122</t>
  </si>
  <si>
    <t>RESIDENT ADVISOR</t>
  </si>
  <si>
    <t>RSDT ADVISOR</t>
  </si>
  <si>
    <t>4124</t>
  </si>
  <si>
    <t>RESIDENT ASSISTANT SUPERVISOR</t>
  </si>
  <si>
    <t>RSDT AST SUPV</t>
  </si>
  <si>
    <t>4125</t>
  </si>
  <si>
    <t>HEAD RESIDENT</t>
  </si>
  <si>
    <t>RSDT HEAD</t>
  </si>
  <si>
    <t>4126</t>
  </si>
  <si>
    <t>RESIDENT ASSISTANT</t>
  </si>
  <si>
    <t>RSDT AST</t>
  </si>
  <si>
    <t>4127</t>
  </si>
  <si>
    <t>RECREATION PROGRAM INSTRUCTOR 1</t>
  </si>
  <si>
    <t>RECR PRG INSTR 1</t>
  </si>
  <si>
    <t>4128</t>
  </si>
  <si>
    <t>RECREATION PROGRAM INSTRUCTOR 2</t>
  </si>
  <si>
    <t>RECR PRG INSTR 2</t>
  </si>
  <si>
    <t>4129</t>
  </si>
  <si>
    <t>RECREATION PROGRAM INSTRUCTOR 3</t>
  </si>
  <si>
    <t>RECR PRG INSTR 3</t>
  </si>
  <si>
    <t>4131</t>
  </si>
  <si>
    <t>RESIDENT ADVISOR LANG HOUSE</t>
  </si>
  <si>
    <t>RSDT LANGUAGE HOUSE ADVISOR</t>
  </si>
  <si>
    <t>4133</t>
  </si>
  <si>
    <t>RECREATION PROGRAM LEADER 2 BYA</t>
  </si>
  <si>
    <t>RECR PRG LEADER 2 BYA</t>
  </si>
  <si>
    <t>4134</t>
  </si>
  <si>
    <t>RECREATION PROGRAM LEADER 3 BYA</t>
  </si>
  <si>
    <t>RECR PRG LEADER 3 BYA</t>
  </si>
  <si>
    <t>4136</t>
  </si>
  <si>
    <t>RECREATION SUPERVISOR 1</t>
  </si>
  <si>
    <t>RECR SUPV 1</t>
  </si>
  <si>
    <t>4137</t>
  </si>
  <si>
    <t>RECREATION SUPERVISOR 2</t>
  </si>
  <si>
    <t>RECR SUPV 2</t>
  </si>
  <si>
    <t>4138</t>
  </si>
  <si>
    <t>ATHLETICS SUPERVISOR 2</t>
  </si>
  <si>
    <t>ATH SUPV 2</t>
  </si>
  <si>
    <t>4149</t>
  </si>
  <si>
    <t>EARLY CHILDHOOD SITE COORD 4</t>
  </si>
  <si>
    <t>EARLY CHILDHOOD SITE CRD 4</t>
  </si>
  <si>
    <t>4150</t>
  </si>
  <si>
    <t>EARLY CHILDHOOD EDUCATN SUPR 2</t>
  </si>
  <si>
    <t>EARLY CHILDHOOD EDUC SUPV 2</t>
  </si>
  <si>
    <t>4155</t>
  </si>
  <si>
    <t>MUSEUM EDUCATION SUPERVISOR 1</t>
  </si>
  <si>
    <t>MUSEUM EDUC SUPV 1</t>
  </si>
  <si>
    <t>4157</t>
  </si>
  <si>
    <t>MUSEUM EDUCATOR 1</t>
  </si>
  <si>
    <t>4158</t>
  </si>
  <si>
    <t>MUSEUM EDUCATOR 2</t>
  </si>
  <si>
    <t>4159</t>
  </si>
  <si>
    <t>MUSEUM EDUCATOR 3</t>
  </si>
  <si>
    <t>4161</t>
  </si>
  <si>
    <t>TRAINER 1</t>
  </si>
  <si>
    <t>4162</t>
  </si>
  <si>
    <t>TRAINER 2</t>
  </si>
  <si>
    <t>4163</t>
  </si>
  <si>
    <t>TRAINER 3</t>
  </si>
  <si>
    <t>4164</t>
  </si>
  <si>
    <t>TRAINER 4</t>
  </si>
  <si>
    <t>4165</t>
  </si>
  <si>
    <t>PUBLIC EDUCATION SUPERVISOR 2</t>
  </si>
  <si>
    <t>PUBL EDUC SUPV 2</t>
  </si>
  <si>
    <t>4166</t>
  </si>
  <si>
    <t>PUBLIC EDUCATION SPECIALIST 1</t>
  </si>
  <si>
    <t>PUBL EDUC SPEC 1</t>
  </si>
  <si>
    <t>4167</t>
  </si>
  <si>
    <t>PUBLIC EDUCATION SPECIALIST 2</t>
  </si>
  <si>
    <t>PUBL EDUC SPEC 2</t>
  </si>
  <si>
    <t>4168</t>
  </si>
  <si>
    <t>PUBLIC EDUCATION SPECIALIST 3</t>
  </si>
  <si>
    <t>PUBL EDUC SPEC 3</t>
  </si>
  <si>
    <t>4169</t>
  </si>
  <si>
    <t>PUBLIC EDUCATION SPECIALIST 4</t>
  </si>
  <si>
    <t>PUBL EDUC SPEC 4</t>
  </si>
  <si>
    <t>4170</t>
  </si>
  <si>
    <t>PUBLIC EDUCATION SUPERVISOR 1</t>
  </si>
  <si>
    <t>PUBL EDUC SUPV 1</t>
  </si>
  <si>
    <t>4188</t>
  </si>
  <si>
    <t>INFECTION CONTROL COORDINATOR 3</t>
  </si>
  <si>
    <t>INFECTION CNTRL CRD 3</t>
  </si>
  <si>
    <t>4210</t>
  </si>
  <si>
    <t>PLACEMENT OFFICE MANAGER</t>
  </si>
  <si>
    <t>PLACEMENT OFCR MGR</t>
  </si>
  <si>
    <t>4211</t>
  </si>
  <si>
    <t>PRINCIPAL PLACEMENT           INTERVIEWER</t>
  </si>
  <si>
    <t>PLACEMENT INTERVIEWER PRN</t>
  </si>
  <si>
    <t>4212</t>
  </si>
  <si>
    <t>SENIOR PLACEMENT INTERVIEWER</t>
  </si>
  <si>
    <t>PLACEMENT INTERVIEWER SR</t>
  </si>
  <si>
    <t>4213</t>
  </si>
  <si>
    <t>PLACEMENT INTERVIEWER</t>
  </si>
  <si>
    <t>4214</t>
  </si>
  <si>
    <t>ASSISTANT PLACEMENT           INTERVIEWER</t>
  </si>
  <si>
    <t>PLACEMENT INTERVIEWER AST</t>
  </si>
  <si>
    <t>4320</t>
  </si>
  <si>
    <t>OCCUPATIOINAL INFORMATION ADVISOR SUPERVISOR</t>
  </si>
  <si>
    <t>OCCUPATIONAL INFO ADVISOR SUPV</t>
  </si>
  <si>
    <t>4329</t>
  </si>
  <si>
    <t>APPOINTED OFFICIAL,STUDENT    ACTIVITIES</t>
  </si>
  <si>
    <t>STDT ACTIVITIES APPT OFFICIAL</t>
  </si>
  <si>
    <t>4330</t>
  </si>
  <si>
    <t>ACADEMIC PROGRAM MANAGEMENT OFFICER 3</t>
  </si>
  <si>
    <t>ACAD PRG MGT OFCR 3</t>
  </si>
  <si>
    <t>4333</t>
  </si>
  <si>
    <t>STATE GOVERNMENT RELATIONS SUPERVISOR 1</t>
  </si>
  <si>
    <t>STATE GOVT REL SUPV 1</t>
  </si>
  <si>
    <t>4334</t>
  </si>
  <si>
    <t>STATE GOVERNMENT RELATIONS PROFESSIONAL 3</t>
  </si>
  <si>
    <t>STATE GOVT REL PROFL 3</t>
  </si>
  <si>
    <t>4335</t>
  </si>
  <si>
    <t>STATE GOVERNMENT RELATIONS PROFESSIONAL 2</t>
  </si>
  <si>
    <t>STATE GOVT REL PROFL 2</t>
  </si>
  <si>
    <t>4336</t>
  </si>
  <si>
    <t>STATE GOVERNMENT RELATIONS PROFESSIONAL 1</t>
  </si>
  <si>
    <t>STATE GOVT REL PROFL 1</t>
  </si>
  <si>
    <t>4337</t>
  </si>
  <si>
    <t>FEDERAL GOVERNMENT RELATIONS PROFESSIONAL 3</t>
  </si>
  <si>
    <t>FEDERAL GOVT REL PROFL 3</t>
  </si>
  <si>
    <t>4338</t>
  </si>
  <si>
    <t>FEDERAL GOVERNMENT RELATIONS PROFESSIONAL 2</t>
  </si>
  <si>
    <t>FEDERAL GOVT REL PROFL 2</t>
  </si>
  <si>
    <t>4339</t>
  </si>
  <si>
    <t>FEDERAL GOVERNMENT RELATIONS PROFESSIONAL 1</t>
  </si>
  <si>
    <t>FEDERAL GOVT REL PROFL 1</t>
  </si>
  <si>
    <t>4341</t>
  </si>
  <si>
    <t>EXECUTIVE ADVISOR 3</t>
  </si>
  <si>
    <t>EXEC ADVISOR 3</t>
  </si>
  <si>
    <t>4348</t>
  </si>
  <si>
    <t>STUDENT AFFAIRS OFFICER I - SUPERVISOR</t>
  </si>
  <si>
    <t>STDT AFFAIRS OFCR 1 SUPV</t>
  </si>
  <si>
    <t>4349</t>
  </si>
  <si>
    <t>SUPERVISING STUDENT AFFAIRS OFFICER NON-EXEMPT</t>
  </si>
  <si>
    <t>STDT AFFAIRS OFCR SUPV NEX</t>
  </si>
  <si>
    <t>4350</t>
  </si>
  <si>
    <t>STUDENT AFFAIRS OFFICER SUPERVISOR EXEMPT</t>
  </si>
  <si>
    <t>STDT AFFAIRS OFCR SUPV EX</t>
  </si>
  <si>
    <t>4351</t>
  </si>
  <si>
    <t>STUDENT AFFAIRS OFFICER V</t>
  </si>
  <si>
    <t>STDT AFFAIRS OFCR 5</t>
  </si>
  <si>
    <t>4352</t>
  </si>
  <si>
    <t>STUDENT AFFAIRS OFFICER IV</t>
  </si>
  <si>
    <t>STDT AFFAIRS OFCR 4</t>
  </si>
  <si>
    <t>4353</t>
  </si>
  <si>
    <t>STUDENT AFFAIRS OFFICER II</t>
  </si>
  <si>
    <t>STDT AFFAIRS OFCR 2</t>
  </si>
  <si>
    <t>4354</t>
  </si>
  <si>
    <t>STUDENT AFFAIRS OFFICER I</t>
  </si>
  <si>
    <t>STDT AFFAIRS OFCR 1</t>
  </si>
  <si>
    <t>4355</t>
  </si>
  <si>
    <t>STUDENT AFFAIRS OFFICER III</t>
  </si>
  <si>
    <t>STDT AFFAIRS OFCR 3</t>
  </si>
  <si>
    <t>4356</t>
  </si>
  <si>
    <t>STUDENT AFFAIRS OFFICER III - SUPERVISOR</t>
  </si>
  <si>
    <t>STDT AFFAIRS OFCR 3 SUPV</t>
  </si>
  <si>
    <t>4357</t>
  </si>
  <si>
    <t>STUDENT AFFAIRS OFFICER IV - SUPERVISOR</t>
  </si>
  <si>
    <t>STDT AFFAIRS OFCR 4 SUPV</t>
  </si>
  <si>
    <t>4358</t>
  </si>
  <si>
    <t>STUDENT AFFAIRS OFFICER II - SUPERVISING</t>
  </si>
  <si>
    <t>STDT AFFAIRS OFCR 2 SUPV</t>
  </si>
  <si>
    <t>4359</t>
  </si>
  <si>
    <t>STUDENT AFFAIRS OFFICER V - SUPERVISOR</t>
  </si>
  <si>
    <t>STDT AFFAIRS OFCR 5 SUPV</t>
  </si>
  <si>
    <t>4391</t>
  </si>
  <si>
    <t>COUNSELING 1 NON-             EXEMPT</t>
  </si>
  <si>
    <t>COUNSELING 1 NEX</t>
  </si>
  <si>
    <t>4392</t>
  </si>
  <si>
    <t>COUNSELING PSYCHOLOGIST 2</t>
  </si>
  <si>
    <t>4393</t>
  </si>
  <si>
    <t>4396</t>
  </si>
  <si>
    <t>HEALTH EDUCATOR 1</t>
  </si>
  <si>
    <t>4397</t>
  </si>
  <si>
    <t>HEALTH EDUCATOR 2</t>
  </si>
  <si>
    <t>4398</t>
  </si>
  <si>
    <t>HEALTH EDUCATOR 3</t>
  </si>
  <si>
    <t>4399</t>
  </si>
  <si>
    <t>HEALTH EDUCATOR 4</t>
  </si>
  <si>
    <t>4403</t>
  </si>
  <si>
    <t>COUNSELING PSYCHOLOGIST 2 EXEMPT</t>
  </si>
  <si>
    <t>COUNSELING PSYCHOLOGIST 2 EX</t>
  </si>
  <si>
    <t>4404</t>
  </si>
  <si>
    <t>COUNSELING PSYCHOLOGIST I EXEMPT</t>
  </si>
  <si>
    <t>COUNSELING PSYCHOLOGIST 1 EX</t>
  </si>
  <si>
    <t>4406</t>
  </si>
  <si>
    <t>COUNSELING 1</t>
  </si>
  <si>
    <t>COUNSELING 1 EX</t>
  </si>
  <si>
    <t>4407</t>
  </si>
  <si>
    <t>COUNSELING 1 EXEMPT NON CAREER TRACKS</t>
  </si>
  <si>
    <t>COUNSELING 1 EX NCT</t>
  </si>
  <si>
    <t>4408</t>
  </si>
  <si>
    <t>COUNSELING 1 NON-EXEMPT NON CAREER TRACKS</t>
  </si>
  <si>
    <t>COUNSELING 1 NEX NCT</t>
  </si>
  <si>
    <t>4410</t>
  </si>
  <si>
    <t>COUNSELING ATTORNEY SUPERVISOR</t>
  </si>
  <si>
    <t>COUNSELING ATTORNEY SUPV</t>
  </si>
  <si>
    <t>4411</t>
  </si>
  <si>
    <t>COUNSELING ATTORNEY</t>
  </si>
  <si>
    <t>4414</t>
  </si>
  <si>
    <t>PRINCIPAL LEARNING SKILLS COUNSELOR</t>
  </si>
  <si>
    <t>LRNG SKLS CNSLR PRN</t>
  </si>
  <si>
    <t>4415</t>
  </si>
  <si>
    <t>SENIOR LEARNING SKILLS COUNSELOR</t>
  </si>
  <si>
    <t>LRNG SKLS CNSLR SR</t>
  </si>
  <si>
    <t>4416</t>
  </si>
  <si>
    <t>LEARNING SKILLS COUNSELOR</t>
  </si>
  <si>
    <t>LRNG SKLS CNSLR</t>
  </si>
  <si>
    <t>4417</t>
  </si>
  <si>
    <t>ASSISTANT LEARNING SKILLS COUNSELOR</t>
  </si>
  <si>
    <t>LRNG SKLS CNSLR AST</t>
  </si>
  <si>
    <t>4418</t>
  </si>
  <si>
    <t>LEARNING SKILLS COUNSELOR SUPERVISOR</t>
  </si>
  <si>
    <t>LRNG SKLS CNSLR SUPV</t>
  </si>
  <si>
    <t>4420</t>
  </si>
  <si>
    <t>COUNSELOR SUPERVISOR</t>
  </si>
  <si>
    <t>CNSLR SUPV</t>
  </si>
  <si>
    <t>4421</t>
  </si>
  <si>
    <t>COUNSELOR 2</t>
  </si>
  <si>
    <t>CNSLR 2</t>
  </si>
  <si>
    <t>4422</t>
  </si>
  <si>
    <t>COUNSELOR 1</t>
  </si>
  <si>
    <t>CNSLR 1</t>
  </si>
  <si>
    <t>4423</t>
  </si>
  <si>
    <t>PRINCIPAL LEARNING SKILLS COUNSELOR-SUPERVISOR</t>
  </si>
  <si>
    <t>LRNG SKLS CNSLR PRN SUPV</t>
  </si>
  <si>
    <t>4424</t>
  </si>
  <si>
    <t>ASSISTANT LEARNING SKILLS COUNSELOR-SUPERVISOR</t>
  </si>
  <si>
    <t>LRNG SKLS CNSLR AST SUPV</t>
  </si>
  <si>
    <t>4425</t>
  </si>
  <si>
    <t>SENIOR LEARNING SKILLS COUNSELOR-SUPERVISOR NON-EX</t>
  </si>
  <si>
    <t>LRNG SKLS CNSLR SR SUPV NEX</t>
  </si>
  <si>
    <t>4426</t>
  </si>
  <si>
    <t>COUNSELOR 1-SUPERVISOR</t>
  </si>
  <si>
    <t>CNSLR 1 SUPV</t>
  </si>
  <si>
    <t>4427</t>
  </si>
  <si>
    <t>COUNSELOR 2-SUPERVISOR</t>
  </si>
  <si>
    <t>CNSLR 2 SUPV</t>
  </si>
  <si>
    <t>4500</t>
  </si>
  <si>
    <t>ACADEMIC ACHIEVEMT COUNSELOR 2</t>
  </si>
  <si>
    <t>ACAD ACHIEVEMENT CNSLR 2</t>
  </si>
  <si>
    <t>4501</t>
  </si>
  <si>
    <t>ACADEMIC ACHIEVEMT COUNSELOR 3</t>
  </si>
  <si>
    <t>ACAD ACHIEVEMENT CNSLR 3</t>
  </si>
  <si>
    <t>4502</t>
  </si>
  <si>
    <t>ACADEMIC ACHIEVEMT COUNSELOR 4</t>
  </si>
  <si>
    <t>ACAD ACHIEVEMENT CNSLR 4</t>
  </si>
  <si>
    <t>4504</t>
  </si>
  <si>
    <t>ACADEMIC ACHIEVEMENT SUPERVISOR 2</t>
  </si>
  <si>
    <t>ACAD ACHIEVEMENT SUPV 2</t>
  </si>
  <si>
    <t>4507</t>
  </si>
  <si>
    <t>ADMISSIONS/RECRUITMENT SPECIALIST 1</t>
  </si>
  <si>
    <t>ADMISSIONS RECRMT SPEC 1</t>
  </si>
  <si>
    <t>4508</t>
  </si>
  <si>
    <t>ADMISSIONS/RECRUITMENT SPECIALIST 2</t>
  </si>
  <si>
    <t>ADMISSIONS RECRMT SPEC 2</t>
  </si>
  <si>
    <t>4509</t>
  </si>
  <si>
    <t>ADMISSIONS/RECRUITMENT SPECIALIST 3</t>
  </si>
  <si>
    <t>ADMISSIONS RECRMT SPEC 3</t>
  </si>
  <si>
    <t>4510</t>
  </si>
  <si>
    <t>ADMISSIONS/RECRUITMENT SPECIALIST 4</t>
  </si>
  <si>
    <t>ADMISSIONS RECRMT SPEC 4</t>
  </si>
  <si>
    <t>4512</t>
  </si>
  <si>
    <t>ADMISSIONS/RECRUITMENT SUPERVISOR 2</t>
  </si>
  <si>
    <t>ADMISSIONS RECRMT SUPV 2</t>
  </si>
  <si>
    <t>4513</t>
  </si>
  <si>
    <t>COMMUNICATIONS ATTENDANT</t>
  </si>
  <si>
    <t>B15</t>
  </si>
  <si>
    <t>4515</t>
  </si>
  <si>
    <t>CAREER SERVICES SPECIALIST 2</t>
  </si>
  <si>
    <t>CAREER SVC SPEC 2</t>
  </si>
  <si>
    <t>4516</t>
  </si>
  <si>
    <t>CAREER SERVICES SPECIALIST 3</t>
  </si>
  <si>
    <t>CAREER SVC SPEC 3</t>
  </si>
  <si>
    <t>4517</t>
  </si>
  <si>
    <t>CAREER SERVICES SPECIALIST 4</t>
  </si>
  <si>
    <t>CAREER SVC SPEC 4</t>
  </si>
  <si>
    <t>4519</t>
  </si>
  <si>
    <t>CAREER SERVICES SUPERVISOR 1</t>
  </si>
  <si>
    <t>CAREER SVC SUPV 1</t>
  </si>
  <si>
    <t>4520</t>
  </si>
  <si>
    <t>CAREER SERVICES SUPERVISOR 2</t>
  </si>
  <si>
    <t>CAREER SVC SUPV 2</t>
  </si>
  <si>
    <t>4522</t>
  </si>
  <si>
    <t>CURRICULUM PLANNER 2</t>
  </si>
  <si>
    <t>CURRICULUM PLNR 2</t>
  </si>
  <si>
    <t>4523</t>
  </si>
  <si>
    <t>CURRICULUM PLANNER 3</t>
  </si>
  <si>
    <t>CURRICULUM PLNR 3</t>
  </si>
  <si>
    <t>4524</t>
  </si>
  <si>
    <t>PRODUCTION CONTROL SUPERVISOR 1</t>
  </si>
  <si>
    <t>PROD CNTRL SUPV 1</t>
  </si>
  <si>
    <t>4525</t>
  </si>
  <si>
    <t>PRODUCTION CONTROL OPERATOR 3</t>
  </si>
  <si>
    <t>PROD CNTRL OPR 3</t>
  </si>
  <si>
    <t>F10</t>
  </si>
  <si>
    <t>4526</t>
  </si>
  <si>
    <t>FINANCIAL AID OFFICER 2</t>
  </si>
  <si>
    <t>FINANCIAL AID OFCR 2</t>
  </si>
  <si>
    <t>4527</t>
  </si>
  <si>
    <t>FINANCIAL AID OFFICER 3</t>
  </si>
  <si>
    <t>FINANCIAL AID OFCR 3</t>
  </si>
  <si>
    <t>4528</t>
  </si>
  <si>
    <t>FINANCIAL AID OFFICER 4</t>
  </si>
  <si>
    <t>FINANCIAL AID OFCR 4</t>
  </si>
  <si>
    <t>4529</t>
  </si>
  <si>
    <t>PRODUCTION CONTROL ANALYST 3</t>
  </si>
  <si>
    <t>PROD CNTRL ANL 3</t>
  </si>
  <si>
    <t>4530</t>
  </si>
  <si>
    <t>FINANCIAL AID SUPERVISOR 1</t>
  </si>
  <si>
    <t>FINANCIAL AID SUPV 1</t>
  </si>
  <si>
    <t>4531</t>
  </si>
  <si>
    <t>FINANCIAL AID SUPERVISOR 2</t>
  </si>
  <si>
    <t>FINANCIAL AID SUPV 2</t>
  </si>
  <si>
    <t>4532</t>
  </si>
  <si>
    <t>PRODUCTION CONTROL ANALYST 2</t>
  </si>
  <si>
    <t>PROD CNTRL ANL 2</t>
  </si>
  <si>
    <t>4533</t>
  </si>
  <si>
    <t>K-14 ACADEMIC PREPARATION SPECIALIST 1</t>
  </si>
  <si>
    <t>K to 14 ACAD PREP SPEC 1</t>
  </si>
  <si>
    <t>4534</t>
  </si>
  <si>
    <t>K-14 ACADEMIC PREPARATION SPECIALIST 2</t>
  </si>
  <si>
    <t>K to 14 ACAD PREP SPEC 2</t>
  </si>
  <si>
    <t>4535</t>
  </si>
  <si>
    <t>K-14 ACADEMIC PREPARATION SPECIALIST 3</t>
  </si>
  <si>
    <t>K to 14 ACAD PREP SPEC 3</t>
  </si>
  <si>
    <t>4536</t>
  </si>
  <si>
    <t>K-14 ACADEMIC PREPARATION SPECIALIST 4</t>
  </si>
  <si>
    <t>K to 14 ACAD PREP SPEC 4</t>
  </si>
  <si>
    <t>4538</t>
  </si>
  <si>
    <t>K-14 ACADEMIC PREPARATION SUPERVISOR 2</t>
  </si>
  <si>
    <t>K to 14 ACAD PREP SUPV 2</t>
  </si>
  <si>
    <t>4540</t>
  </si>
  <si>
    <t>STUDENT ADVISOR SUPERVISOR 1</t>
  </si>
  <si>
    <t>STDT ADVISOR SUPV 1</t>
  </si>
  <si>
    <t>4541</t>
  </si>
  <si>
    <t>STUDENT ADVISOR SUPERVISOR 2</t>
  </si>
  <si>
    <t>STDT ADVISOR SUPV 2</t>
  </si>
  <si>
    <t>4544</t>
  </si>
  <si>
    <t>STUDENT ACADEMIC ADVISOR 2</t>
  </si>
  <si>
    <t>STDT ACAD ADVISOR 2</t>
  </si>
  <si>
    <t>4545</t>
  </si>
  <si>
    <t>STUDENT ACADEMIC ADVISOR 3</t>
  </si>
  <si>
    <t>STDT ACAD ADVISOR 3</t>
  </si>
  <si>
    <t>4546</t>
  </si>
  <si>
    <t>STUDENT ACADEMIC ADVISOR 4</t>
  </si>
  <si>
    <t>STDT ACAD ADVISOR 4</t>
  </si>
  <si>
    <t>4549</t>
  </si>
  <si>
    <t>STUDENT ACADEMIC SPECIALIST 2</t>
  </si>
  <si>
    <t>STDT ACAD SPEC 2</t>
  </si>
  <si>
    <t>4550</t>
  </si>
  <si>
    <t>STUDENT ACADEMIC SPECIALIST 3</t>
  </si>
  <si>
    <t>STDT ACAD SPEC 3</t>
  </si>
  <si>
    <t>4551</t>
  </si>
  <si>
    <t>STUDENT ACADEMIC SPECIALIST 4</t>
  </si>
  <si>
    <t>STDT ACAD SPEC 4</t>
  </si>
  <si>
    <t>4553</t>
  </si>
  <si>
    <t>STUDENT ACADEMIC SUPERVISOR 2</t>
  </si>
  <si>
    <t>STDT ACAD SUPV 2</t>
  </si>
  <si>
    <t>4555</t>
  </si>
  <si>
    <t>STUDENT DISABILITY SPECIALIST 2</t>
  </si>
  <si>
    <t>STDT DISABILITY SPEC 2</t>
  </si>
  <si>
    <t>4556</t>
  </si>
  <si>
    <t>STUDENT DISABILITY SPECIALIST 3</t>
  </si>
  <si>
    <t>STDT DISABILITY SPEC 3</t>
  </si>
  <si>
    <t>4557</t>
  </si>
  <si>
    <t>STUDENT DISABILITY SPECIALIST 4</t>
  </si>
  <si>
    <t>STDT DISABILITY SPEC 4</t>
  </si>
  <si>
    <t>4559</t>
  </si>
  <si>
    <t>STUDENT DISABILITY SUPERVISOR 1</t>
  </si>
  <si>
    <t>STDT DISABILITY SUPV 1</t>
  </si>
  <si>
    <t>4560</t>
  </si>
  <si>
    <t>STUDENT DISABILITY SUPERVISOR 2</t>
  </si>
  <si>
    <t>STDT DISABILITY SUPV 2</t>
  </si>
  <si>
    <t>4562</t>
  </si>
  <si>
    <t>STUDENT LIFE &amp; DEVELOPMENT SPECIALIST 1</t>
  </si>
  <si>
    <t>STDT LIFE DEV SPEC 1</t>
  </si>
  <si>
    <t>4563</t>
  </si>
  <si>
    <t>STUDENT LIFE &amp; DEVELOPMENT SPECIALIST 2</t>
  </si>
  <si>
    <t>STDT LIFE DEV SPEC 2</t>
  </si>
  <si>
    <t>4564</t>
  </si>
  <si>
    <t>STUDENT LIFE &amp; DEVELOPMENT SPECIALIST 3</t>
  </si>
  <si>
    <t>STDT LIFE DEV SPEC 3</t>
  </si>
  <si>
    <t>4565</t>
  </si>
  <si>
    <t>STUDENT LIFE &amp; DEVELOPMENT SPECIALIST 4</t>
  </si>
  <si>
    <t>STDT LIFE DEV SPEC 4</t>
  </si>
  <si>
    <t>4567</t>
  </si>
  <si>
    <t>STUDENT LIFE &amp; DEVT SUPR 1</t>
  </si>
  <si>
    <t>STDT LIFE DEVT SUPV 1</t>
  </si>
  <si>
    <t>4568</t>
  </si>
  <si>
    <t>STUDENT LIFE &amp; DEVELOPMENT SUPERVISOR 2</t>
  </si>
  <si>
    <t>STDT LIFE DEVT SUPV 2</t>
  </si>
  <si>
    <t>4570</t>
  </si>
  <si>
    <t>RESIDENT ADVISOR 2</t>
  </si>
  <si>
    <t>RSDT ADVISOR 2</t>
  </si>
  <si>
    <t>4573</t>
  </si>
  <si>
    <t>STUDENT SERVICES ADVISOR 1</t>
  </si>
  <si>
    <t>STDT SVC ADVISOR 1</t>
  </si>
  <si>
    <t>4574</t>
  </si>
  <si>
    <t>STUDENT SERVICES ADVISOR 2</t>
  </si>
  <si>
    <t>STDT SVC ADVISOR 2</t>
  </si>
  <si>
    <t>4575</t>
  </si>
  <si>
    <t>STUDENT SERVICES ADVISOR 3</t>
  </si>
  <si>
    <t>STDT SVC ADVISOR 3</t>
  </si>
  <si>
    <t>4576</t>
  </si>
  <si>
    <t>STUDENT SERVICES ADVISOR 4</t>
  </si>
  <si>
    <t>STDT SVC ADVISOR 4</t>
  </si>
  <si>
    <t>4578</t>
  </si>
  <si>
    <t>STUDENT SERVICES SUPERVISOR 1</t>
  </si>
  <si>
    <t>STDT SVC SUPV 1</t>
  </si>
  <si>
    <t>4579</t>
  </si>
  <si>
    <t>STUDENT SERVICES SUPERVISOR 2</t>
  </si>
  <si>
    <t>STDT SVC SUPV 2</t>
  </si>
  <si>
    <t>4610</t>
  </si>
  <si>
    <t>CASHIERS OFFICE MANAGER</t>
  </si>
  <si>
    <t>CASHIER OFC MGR</t>
  </si>
  <si>
    <t>4611</t>
  </si>
  <si>
    <t>CASH MANAGER 4</t>
  </si>
  <si>
    <t>CASH MGR 4</t>
  </si>
  <si>
    <t>4612</t>
  </si>
  <si>
    <t>CASH MANAGER 3</t>
  </si>
  <si>
    <t>CASH MGR 3</t>
  </si>
  <si>
    <t>4613</t>
  </si>
  <si>
    <t>CASH MANAGER 2</t>
  </si>
  <si>
    <t>CASH MGR 2</t>
  </si>
  <si>
    <t>4615</t>
  </si>
  <si>
    <t>SENIOR CASHIER - SUPERVISOR</t>
  </si>
  <si>
    <t>CASHIER, SR-SUPVR</t>
  </si>
  <si>
    <t>4620</t>
  </si>
  <si>
    <t>COLLECTIONS MANAGER</t>
  </si>
  <si>
    <t>COLL MGR</t>
  </si>
  <si>
    <t>4621</t>
  </si>
  <si>
    <t>SENIOR COLLECTIONS REPRESENTATIVE</t>
  </si>
  <si>
    <t>COLL REPR SR</t>
  </si>
  <si>
    <t>4622</t>
  </si>
  <si>
    <t>COLLECTIONS REPRESENTATIVE</t>
  </si>
  <si>
    <t>COLL REPR</t>
  </si>
  <si>
    <t>4623</t>
  </si>
  <si>
    <t>FINANCIAL ANALYSIS SUPERVISOR 1</t>
  </si>
  <si>
    <t>FINANCIAL ANL SUPV 1</t>
  </si>
  <si>
    <t>4624</t>
  </si>
  <si>
    <t>SENIOR COLLECTIONS REPRESENTIVE - SUPERVISOR</t>
  </si>
  <si>
    <t>COLL REPR SR SUPV</t>
  </si>
  <si>
    <t>4625</t>
  </si>
  <si>
    <t>COLLECTIONS REPRESENTATIVE - SUPERVISOR</t>
  </si>
  <si>
    <t>COLL REPR SUPV</t>
  </si>
  <si>
    <t>4626</t>
  </si>
  <si>
    <t>FINANCIAL SERVICES ANALYST 1</t>
  </si>
  <si>
    <t>FINANCIAL SVC ANL 1</t>
  </si>
  <si>
    <t>4627</t>
  </si>
  <si>
    <t>FINANCIAL SERVICES ANALYST 2</t>
  </si>
  <si>
    <t>FINANCIAL SVC ANL 2</t>
  </si>
  <si>
    <t>4628</t>
  </si>
  <si>
    <t>FINANCIAL SERVICES ANALYST 3</t>
  </si>
  <si>
    <t>FINANCIAL SVC ANL 3</t>
  </si>
  <si>
    <t>4629</t>
  </si>
  <si>
    <t>FINANCIAL SERVICES ANALYST 4</t>
  </si>
  <si>
    <t>FINANCIAL SVC ANL 4</t>
  </si>
  <si>
    <t>4630</t>
  </si>
  <si>
    <t>FINANCIAL SERVICES SUPERVISOR 1</t>
  </si>
  <si>
    <t>FINANCIAL SVC SUPV 1</t>
  </si>
  <si>
    <t>4631</t>
  </si>
  <si>
    <t>FINANCIAL SERVICES SUPERVISOR 2</t>
  </si>
  <si>
    <t>FINANCIAL SVC SUPV 2</t>
  </si>
  <si>
    <t>4632</t>
  </si>
  <si>
    <t>EQUAL EMPLOYMENT OPPORTUNITY REPRESENTATIVE 1</t>
  </si>
  <si>
    <t>EEO REPR 1</t>
  </si>
  <si>
    <t>4633</t>
  </si>
  <si>
    <t>EQUAL EMPLOYMENT OPPORTUNITY REPRESENTATIVE 2</t>
  </si>
  <si>
    <t>EEO REPR 2</t>
  </si>
  <si>
    <t>4634</t>
  </si>
  <si>
    <t>EQUAL EMPLOYMENT OPPORTUNITY REPRESENTATIVE 3</t>
  </si>
  <si>
    <t>EEO REPR 3</t>
  </si>
  <si>
    <t>4635</t>
  </si>
  <si>
    <t>EQUAL EMPLOYMENT OPPORTUNITY REPRESENTATIVE 4</t>
  </si>
  <si>
    <t>EEO REPR 4</t>
  </si>
  <si>
    <t>4660</t>
  </si>
  <si>
    <t>PATIENT BILLER 5</t>
  </si>
  <si>
    <t>PAT BILLER 5</t>
  </si>
  <si>
    <t>4662</t>
  </si>
  <si>
    <t>PATIENT BILLER 4</t>
  </si>
  <si>
    <t>PAT BILLER 4</t>
  </si>
  <si>
    <t>4663</t>
  </si>
  <si>
    <t>PATIENT BILLER 3</t>
  </si>
  <si>
    <t>PAT BILLER 3</t>
  </si>
  <si>
    <t>4664</t>
  </si>
  <si>
    <t>PATIENT BILLER 2</t>
  </si>
  <si>
    <t>PAT BILLER 2</t>
  </si>
  <si>
    <t>4665</t>
  </si>
  <si>
    <t>PATIENT BILLER 1</t>
  </si>
  <si>
    <t>PAT BILLER 1</t>
  </si>
  <si>
    <t>4667</t>
  </si>
  <si>
    <t>PRINCIPAL CLERK - SUPERVISOR</t>
  </si>
  <si>
    <t>CLERK, PRIN-SUPVR</t>
  </si>
  <si>
    <t>4668</t>
  </si>
  <si>
    <t>PATIENT BILLER 1 PER DIEM</t>
  </si>
  <si>
    <t>PAT BILLER 1 PD</t>
  </si>
  <si>
    <t>4671</t>
  </si>
  <si>
    <t>PER DIEM SENIOR               CLERK/SECRETARY</t>
  </si>
  <si>
    <t>CLERK SR SECR PD</t>
  </si>
  <si>
    <t>4672</t>
  </si>
  <si>
    <t>SENIOR CLERK/SECRETARY</t>
  </si>
  <si>
    <t>CLERK SR OR SECR</t>
  </si>
  <si>
    <t>4673</t>
  </si>
  <si>
    <t>CLERK</t>
  </si>
  <si>
    <t>4674</t>
  </si>
  <si>
    <t>PER DIEM CLERK</t>
  </si>
  <si>
    <t>CLERK PD</t>
  </si>
  <si>
    <t>4676</t>
  </si>
  <si>
    <t>SENIOR HOSPITAL BILLER -      SUPERVISOR</t>
  </si>
  <si>
    <t>BILLER, HOSPITAL, SR-SUPVR</t>
  </si>
  <si>
    <t>4677</t>
  </si>
  <si>
    <t>SENIOR HOSPITAL BILLER</t>
  </si>
  <si>
    <t>HOSP BILLER SR</t>
  </si>
  <si>
    <t>4678</t>
  </si>
  <si>
    <t>HOSPITAL BILLER</t>
  </si>
  <si>
    <t>HOSP BILLER</t>
  </si>
  <si>
    <t>4679</t>
  </si>
  <si>
    <t>STUDENT 4 WORK STUDY</t>
  </si>
  <si>
    <t>STDT 4 WORK STUDY</t>
  </si>
  <si>
    <t>4680</t>
  </si>
  <si>
    <t>STUDENT 3 WORK STUDY</t>
  </si>
  <si>
    <t>STDT 3 WORK STUDY</t>
  </si>
  <si>
    <t>4681</t>
  </si>
  <si>
    <t>STUDENT 2 WORK STUDY</t>
  </si>
  <si>
    <t>STDT 2 WORK STUDY</t>
  </si>
  <si>
    <t>4682</t>
  </si>
  <si>
    <t>STUDENT 1 WORK STUDY</t>
  </si>
  <si>
    <t>STDT 1 WORK STUDY</t>
  </si>
  <si>
    <t>4683</t>
  </si>
  <si>
    <t>SENIOR TYPIST CLERK (B)</t>
  </si>
  <si>
    <t>TYPIST CLERK SR B</t>
  </si>
  <si>
    <t>4684</t>
  </si>
  <si>
    <t>PRINCIPAL TYPIST CLERK -      SUPERVISOR</t>
  </si>
  <si>
    <t>CLERK, TYPIST, PRIN-SUPVR</t>
  </si>
  <si>
    <t>4685</t>
  </si>
  <si>
    <t>PER DIEM SENIOR HOSPITAL      MEDICAL TRANSCRIBER</t>
  </si>
  <si>
    <t>HOSP MED TRANSCRIBER SR PD</t>
  </si>
  <si>
    <t>4686</t>
  </si>
  <si>
    <t>PER DIEM HOSPITAL MEDICAL     TRANSCRIBER</t>
  </si>
  <si>
    <t>HOSP MED TRANSCRIBER PD</t>
  </si>
  <si>
    <t>4687</t>
  </si>
  <si>
    <t>SENIOR HOSPITAL MEDICAL       TRANSCRIBER</t>
  </si>
  <si>
    <t>HOSP MED TRANSCRIBER SR</t>
  </si>
  <si>
    <t>4688</t>
  </si>
  <si>
    <t>HOSPITAL MEDICAL TRANSCRIBER</t>
  </si>
  <si>
    <t>HOSP MED TRANSCRIBER</t>
  </si>
  <si>
    <t>4689</t>
  </si>
  <si>
    <t>SENIOR HOSPITAL MEDICAL       TRANSCRIBER - SUPERV</t>
  </si>
  <si>
    <t>HOSP MED TRANSCRIBER SR SUPV</t>
  </si>
  <si>
    <t>4691</t>
  </si>
  <si>
    <t>SENIOR GRAPHIC COMPOSITOR</t>
  </si>
  <si>
    <t>GRAPHIC COMPOSITOR SR</t>
  </si>
  <si>
    <t>G75</t>
  </si>
  <si>
    <t>4692</t>
  </si>
  <si>
    <t>GRAPHIC COMPOSITOR</t>
  </si>
  <si>
    <t>4694</t>
  </si>
  <si>
    <t>SENIOR GRAPHIC COMPOSITOR -   SUPERVISOR</t>
  </si>
  <si>
    <t>GRAPHIC COMPOSITOR SR SUPV</t>
  </si>
  <si>
    <t>4701</t>
  </si>
  <si>
    <t>ADMINISTRATIVE ASSISTANT III -SUPERVISOR</t>
  </si>
  <si>
    <t>ADMINISTRATIVE ASST III-SUPVR</t>
  </si>
  <si>
    <t>4702</t>
  </si>
  <si>
    <t>ADMINISTRATIVE ASSISTANT II - SUPERVISOR</t>
  </si>
  <si>
    <t>ADMINISTRATIVE ASST II-SUPVR</t>
  </si>
  <si>
    <t>4703</t>
  </si>
  <si>
    <t>ADMINISTRATIVE ASSISTANT I -  SUPERVISOR</t>
  </si>
  <si>
    <t>ADMINISTRATIVE ASST I-SUPVR</t>
  </si>
  <si>
    <t>4706</t>
  </si>
  <si>
    <t>OFFICE SUPERVISOR II</t>
  </si>
  <si>
    <t>4707</t>
  </si>
  <si>
    <t>OFFICE SUPERVISOR I</t>
  </si>
  <si>
    <t>4710</t>
  </si>
  <si>
    <t>RECORDS SUPERVISOR 1</t>
  </si>
  <si>
    <t>RCDS SUPV 1</t>
  </si>
  <si>
    <t>4711</t>
  </si>
  <si>
    <t>ADMINISTRATIVE ASSISTANT IV     FROZEN CLASS (6-1-</t>
  </si>
  <si>
    <t>ADMIN AST 4</t>
  </si>
  <si>
    <t>4712</t>
  </si>
  <si>
    <t>RECORDS ANALYST 3</t>
  </si>
  <si>
    <t>RECORDS ANL 3</t>
  </si>
  <si>
    <t>4713</t>
  </si>
  <si>
    <t>RECORDS ANALYST 2</t>
  </si>
  <si>
    <t>RECORDS ANL 2</t>
  </si>
  <si>
    <t>4714</t>
  </si>
  <si>
    <t>ADMINISTRATIVE ASSISTANT I</t>
  </si>
  <si>
    <t>ADMINISTRATIVE ASST I</t>
  </si>
  <si>
    <t>4716</t>
  </si>
  <si>
    <t>PATIENT RECORDS ABSTRACTOR 4</t>
  </si>
  <si>
    <t>PAT RCDS ABSTRACTOR 4</t>
  </si>
  <si>
    <t>4717</t>
  </si>
  <si>
    <t>PATIENT RECORDS ABSTRACTOR 3</t>
  </si>
  <si>
    <t>PAT RCDS ABSTRACTOR 3</t>
  </si>
  <si>
    <t>4718</t>
  </si>
  <si>
    <t>PATIENT RECORDS ABSTRACTOR 2</t>
  </si>
  <si>
    <t>PAT RCDS ABSTRACTOR 2</t>
  </si>
  <si>
    <t>4719</t>
  </si>
  <si>
    <t>PATIENT RECORDS ABSTRACTOR 1</t>
  </si>
  <si>
    <t>PAT RCDS ABSTRACTOR 1</t>
  </si>
  <si>
    <t>4720</t>
  </si>
  <si>
    <t>PATIENT RECORDS ABSTRACTOR SUPERVISOR 4</t>
  </si>
  <si>
    <t>PAT RCDS ABSTRACTOR SUPV 4</t>
  </si>
  <si>
    <t>4721</t>
  </si>
  <si>
    <t>PATIENT RECORDS ABSTRACTOR SUPERVISOR 3</t>
  </si>
  <si>
    <t>PAT RCDS ABSTRACTOR SUPV 3</t>
  </si>
  <si>
    <t>4722</t>
  </si>
  <si>
    <t>_____ ASSISTANT III</t>
  </si>
  <si>
    <t>BLANK AST 3</t>
  </si>
  <si>
    <t>4723</t>
  </si>
  <si>
    <t>_____ ASSISTANT II</t>
  </si>
  <si>
    <t>BLANK AST 2</t>
  </si>
  <si>
    <t>4724</t>
  </si>
  <si>
    <t>_____ ASSISTANT I</t>
  </si>
  <si>
    <t>BLANK AST 1</t>
  </si>
  <si>
    <t>4726</t>
  </si>
  <si>
    <t>_____ ASSISTANT III -         SUPERVISOR</t>
  </si>
  <si>
    <t>BLANK AST 3 SUPV</t>
  </si>
  <si>
    <t>4727</t>
  </si>
  <si>
    <t>_____ ASSISTANT II -          SUPERVISOR</t>
  </si>
  <si>
    <t>BLANK AST 2 SUPV</t>
  </si>
  <si>
    <t>4728</t>
  </si>
  <si>
    <t>_____ ASSISTANT I - SUPERVISOR</t>
  </si>
  <si>
    <t>BLANK AST 1 SUPV</t>
  </si>
  <si>
    <t>4729</t>
  </si>
  <si>
    <t>PER DIEM ---ASSISTANT I</t>
  </si>
  <si>
    <t>BLANK AST 1 PD</t>
  </si>
  <si>
    <t>4730</t>
  </si>
  <si>
    <t>PER DIEM ---ASSISTANT II</t>
  </si>
  <si>
    <t>BLANK AST 2 PD</t>
  </si>
  <si>
    <t>4731</t>
  </si>
  <si>
    <t>PER DIEM ---ASSISTANT III</t>
  </si>
  <si>
    <t>BLANK AST 3 PD</t>
  </si>
  <si>
    <t>4732</t>
  </si>
  <si>
    <t>HEALTH INFORMATION CODER IV</t>
  </si>
  <si>
    <t>HEALTH INFO CODER 4</t>
  </si>
  <si>
    <t>4733</t>
  </si>
  <si>
    <t>HEALTH INFORMATION CODER III</t>
  </si>
  <si>
    <t>HEALTH INFO CODER 3</t>
  </si>
  <si>
    <t>4734</t>
  </si>
  <si>
    <t>HEALTH INFORMATION CODER II</t>
  </si>
  <si>
    <t>HEALTH INFO CODER 2</t>
  </si>
  <si>
    <t>4735</t>
  </si>
  <si>
    <t>HEALTH INFORMATION CODER I</t>
  </si>
  <si>
    <t>HEALTH INFO CODER 1</t>
  </si>
  <si>
    <t>4736</t>
  </si>
  <si>
    <t>HEALTH INFORMATION CODE IV - SUPERVISOR</t>
  </si>
  <si>
    <t>HEALTH INFO CODER 4 SUPV</t>
  </si>
  <si>
    <t>4737</t>
  </si>
  <si>
    <t>RETIREMENT CUSTOMER SERVICE REPRESENTATIVE 2</t>
  </si>
  <si>
    <t>RET CUSTOMER SVC REPR 2</t>
  </si>
  <si>
    <t>4738</t>
  </si>
  <si>
    <t>RETIREMENT CUSTOMER SERVICE REPRESENTATIVE 1</t>
  </si>
  <si>
    <t>RET CUSTOMER SVC REPR 1</t>
  </si>
  <si>
    <t>4740</t>
  </si>
  <si>
    <t>STUDENT INTERN</t>
  </si>
  <si>
    <t>STDT INTERN</t>
  </si>
  <si>
    <t>4741</t>
  </si>
  <si>
    <t>PER DIEM CODER</t>
  </si>
  <si>
    <t>CODER PD</t>
  </si>
  <si>
    <t>4761</t>
  </si>
  <si>
    <t>SENIOR REPROGRAPHICS SUPERVISOR EXEMPT</t>
  </si>
  <si>
    <t>REPROGRAPHICS SUPV SR EX</t>
  </si>
  <si>
    <t>4762</t>
  </si>
  <si>
    <t>LEAD REPROGRAPHICS TECHNICIAN</t>
  </si>
  <si>
    <t>REPROGRAPHICS TCHN LD</t>
  </si>
  <si>
    <t>4763</t>
  </si>
  <si>
    <t>PRINCIPAL REPROGRAPHICS       TECHNICIAN</t>
  </si>
  <si>
    <t>REPROGRAPHICS TCHN PRN</t>
  </si>
  <si>
    <t>4764</t>
  </si>
  <si>
    <t>SENIOR REPROGRAPHICS          TECHNICIAN</t>
  </si>
  <si>
    <t>REPROGRAPHICS TCHN SR</t>
  </si>
  <si>
    <t>4765</t>
  </si>
  <si>
    <t>REPROGRAPHICS TECHNICIAN</t>
  </si>
  <si>
    <t>REPROGRAPHICS TCHN</t>
  </si>
  <si>
    <t>4766</t>
  </si>
  <si>
    <t>ASSISTANT REPROGRAPHICS       TECHNICIAN</t>
  </si>
  <si>
    <t>REPROGRAPHICS TCHN AST</t>
  </si>
  <si>
    <t>4768</t>
  </si>
  <si>
    <t>REPROGRAPHICS SUPERVISOR</t>
  </si>
  <si>
    <t>REPROGRAPHICS SUPV</t>
  </si>
  <si>
    <t>4770</t>
  </si>
  <si>
    <t>KEY ENTRY SUPERVISOR II</t>
  </si>
  <si>
    <t>KEY ENTRY SUPV 2</t>
  </si>
  <si>
    <t>B20</t>
  </si>
  <si>
    <t>4771</t>
  </si>
  <si>
    <t>KEY ENTRY SUPERVISOR I</t>
  </si>
  <si>
    <t>KEY ENTRY SUPV 1</t>
  </si>
  <si>
    <t>4772</t>
  </si>
  <si>
    <t>LEAD KEY ENTRY OPERATOR</t>
  </si>
  <si>
    <t>KEY ENTRY OPR LD</t>
  </si>
  <si>
    <t>4773</t>
  </si>
  <si>
    <t>KEY ENTRY OPERATOR</t>
  </si>
  <si>
    <t>KEY ENTRY OPR</t>
  </si>
  <si>
    <t>4774</t>
  </si>
  <si>
    <t>ASSISTANT KEY ENTRY OPERATOR</t>
  </si>
  <si>
    <t>KEY ENTRY OPR AST</t>
  </si>
  <si>
    <t>4802</t>
  </si>
  <si>
    <t>COMPUTER RESOURCE SPECIALIST  II SUPERVISOR</t>
  </si>
  <si>
    <t>COMPUTER RESC SPEC 2 SUPV</t>
  </si>
  <si>
    <t>4803</t>
  </si>
  <si>
    <t>COMPUTER RESOURCE SPECIALIST ISUPERVISOR</t>
  </si>
  <si>
    <t>COMPUTER RESC SPEC 1 SUPV</t>
  </si>
  <si>
    <t>4804</t>
  </si>
  <si>
    <t>COMPUTER RESOURCE SPECIALIST  II</t>
  </si>
  <si>
    <t>COMPUTER RESC SPEC 2</t>
  </si>
  <si>
    <t>4805</t>
  </si>
  <si>
    <t>COMPUTER RESOURCE SPECIALIST I</t>
  </si>
  <si>
    <t>COMPUTER RESC SPEC 1</t>
  </si>
  <si>
    <t>4806</t>
  </si>
  <si>
    <t>COMPUTER RESOURCE SPECIALIST II - UCOP</t>
  </si>
  <si>
    <t>COMPUTER RESC SPEC 2 UCOP</t>
  </si>
  <si>
    <t>4807</t>
  </si>
  <si>
    <t>COMPUTER RESOURCE SPECIALIST I - UCOP</t>
  </si>
  <si>
    <t>COMPUTER RESC SPEC 1 UCOP</t>
  </si>
  <si>
    <t>4808</t>
  </si>
  <si>
    <t>SENIOR COMPUTER OPERATOR - UCOP</t>
  </si>
  <si>
    <t>COMPUTER OPR SR UCOP</t>
  </si>
  <si>
    <t>4809</t>
  </si>
  <si>
    <t>COMPUTER OPERATOR - UCOP</t>
  </si>
  <si>
    <t>COMPUTER OPR UCOP</t>
  </si>
  <si>
    <t>4810</t>
  </si>
  <si>
    <t>SENIOR COMPUTER OPERATIONS    SUPERVISOR</t>
  </si>
  <si>
    <t>COMPUTER OPS SUPV SR</t>
  </si>
  <si>
    <t>4811</t>
  </si>
  <si>
    <t>COMPUTER OPERATIONS SUPERVISOR</t>
  </si>
  <si>
    <t>COMPUTER OPS SUPV</t>
  </si>
  <si>
    <t>4812</t>
  </si>
  <si>
    <t>SENIOR COMPUTER OPERATOR</t>
  </si>
  <si>
    <t>COMPUTER OPR SR</t>
  </si>
  <si>
    <t>4813</t>
  </si>
  <si>
    <t>COMPUTER OPERATOR</t>
  </si>
  <si>
    <t>COMPUTER OPR</t>
  </si>
  <si>
    <t>4815</t>
  </si>
  <si>
    <t>PRINCIPAL COMPUTER OPERATOR - UCOP</t>
  </si>
  <si>
    <t>COMPUTER OPR PRN UCOP</t>
  </si>
  <si>
    <t>4816</t>
  </si>
  <si>
    <t>COMPUTER RESOURCE SPECIALIST II SUPERVISOR - UCOP</t>
  </si>
  <si>
    <t>COMPUTER RESC SPEC 2 SUPV UCOP</t>
  </si>
  <si>
    <t>4817</t>
  </si>
  <si>
    <t>COMPUTER RESOURCE SPECIALIST I SUPERVISOR - UCOP</t>
  </si>
  <si>
    <t>COMPUTER RESC SPEC 1 SUPV UCOP</t>
  </si>
  <si>
    <t>4821</t>
  </si>
  <si>
    <t>MAIL SERVICE SUPERVISOR</t>
  </si>
  <si>
    <t>MAIL SVC SUPV</t>
  </si>
  <si>
    <t>4822</t>
  </si>
  <si>
    <t>SENIOR MAIL PROCESSOR</t>
  </si>
  <si>
    <t>MAIL PROCESSOR SR</t>
  </si>
  <si>
    <t>4823</t>
  </si>
  <si>
    <t>MAIL PROCESSOR</t>
  </si>
  <si>
    <t>4824</t>
  </si>
  <si>
    <t>ASSISTANT MAIL PROCESSOR</t>
  </si>
  <si>
    <t>MAIL PROCESSOR AST</t>
  </si>
  <si>
    <t>4826</t>
  </si>
  <si>
    <t>SENIOR MAIL PROCESSOR -       SUPERVISOR</t>
  </si>
  <si>
    <t>MAIL PROCESSOR SR SUPV</t>
  </si>
  <si>
    <t>4874</t>
  </si>
  <si>
    <t>MESSENGER</t>
  </si>
  <si>
    <t>4918</t>
  </si>
  <si>
    <t>STUDENT CAMP PROGRAM OFFSITE</t>
  </si>
  <si>
    <t>STDT CAMP PRG OFFSITE</t>
  </si>
  <si>
    <t>4919</t>
  </si>
  <si>
    <t>STUDENT 4</t>
  </si>
  <si>
    <t>STDT 4</t>
  </si>
  <si>
    <t>4920</t>
  </si>
  <si>
    <t>STUDENT 3</t>
  </si>
  <si>
    <t>STDT 3</t>
  </si>
  <si>
    <t>4921</t>
  </si>
  <si>
    <t>STUDENT 2</t>
  </si>
  <si>
    <t>STDT 2</t>
  </si>
  <si>
    <t>4922</t>
  </si>
  <si>
    <t>STUDENT 1</t>
  </si>
  <si>
    <t>STDT 1</t>
  </si>
  <si>
    <t>4923</t>
  </si>
  <si>
    <t>STUDENT 2 NON UC</t>
  </si>
  <si>
    <t>STDT 2 NON UC</t>
  </si>
  <si>
    <t>4924</t>
  </si>
  <si>
    <t>STUDENT 3 NON UC</t>
  </si>
  <si>
    <t>STDT 3 NON UC</t>
  </si>
  <si>
    <t>4925</t>
  </si>
  <si>
    <t>STUDENT 4 NON UC</t>
  </si>
  <si>
    <t>STDT 4 NON UC</t>
  </si>
  <si>
    <t>4926</t>
  </si>
  <si>
    <t>SPECIAL STUDENT BY AGREEMENT</t>
  </si>
  <si>
    <t>SPC STDT BYA</t>
  </si>
  <si>
    <t>4927</t>
  </si>
  <si>
    <t>STUDENT 1 NON UC</t>
  </si>
  <si>
    <t>STDT 1 NON UC</t>
  </si>
  <si>
    <t>4928</t>
  </si>
  <si>
    <t>STUDENT ARTIST OR  PERFORMER</t>
  </si>
  <si>
    <t>STDT ARTIST OR PERF</t>
  </si>
  <si>
    <t>D15</t>
  </si>
  <si>
    <t>4929</t>
  </si>
  <si>
    <t>STUDENT ARTIST OR  PERFORMER WORK STUDY</t>
  </si>
  <si>
    <t>STDT ARTIST OR PERF WORK STUDY</t>
  </si>
  <si>
    <t>4930</t>
  </si>
  <si>
    <t>STUDENT  CLINICAL</t>
  </si>
  <si>
    <t>STDT CLIN</t>
  </si>
  <si>
    <t>4931</t>
  </si>
  <si>
    <t>STUDENT CLINICAL  WORK STUDY</t>
  </si>
  <si>
    <t>STDT CLIN WORK STUDY</t>
  </si>
  <si>
    <t>4932</t>
  </si>
  <si>
    <t>STUDENT  EVENTS</t>
  </si>
  <si>
    <t>STDT EVENTS</t>
  </si>
  <si>
    <t>4933</t>
  </si>
  <si>
    <t>STUDENT EVENTS  WORK STUDY</t>
  </si>
  <si>
    <t>STDT EVENTS WORK STUDY</t>
  </si>
  <si>
    <t>4934</t>
  </si>
  <si>
    <t>STUDENT  INFORMATION TECHNOLOGY</t>
  </si>
  <si>
    <t>STDT IT</t>
  </si>
  <si>
    <t>4935</t>
  </si>
  <si>
    <t>STUDENT INFORMATION TECHNOLOGY  WORK STUDY</t>
  </si>
  <si>
    <t>STDT IT WORK STUDY</t>
  </si>
  <si>
    <t>4936</t>
  </si>
  <si>
    <t>STUDENT INTRAMURAL  SPORTS</t>
  </si>
  <si>
    <t>STDT INTRA SPORTS</t>
  </si>
  <si>
    <t>4937</t>
  </si>
  <si>
    <t>STUDENT INTRAMURAL SPORTS  WORK STUDY</t>
  </si>
  <si>
    <t>STDT INTRA SPORTS WORK STUDY</t>
  </si>
  <si>
    <t>4938</t>
  </si>
  <si>
    <t>STUDENT PEER  COUNSELOR</t>
  </si>
  <si>
    <t>STDT PEER CNSLR</t>
  </si>
  <si>
    <t>4939</t>
  </si>
  <si>
    <t>STUDENT PEER COUNSELOR  WORK STUDY</t>
  </si>
  <si>
    <t>STDT PEER CNSLR WORK STUDY</t>
  </si>
  <si>
    <t>4940</t>
  </si>
  <si>
    <t>STUDENT RECREATION</t>
  </si>
  <si>
    <t>STDT RECR</t>
  </si>
  <si>
    <t>4941</t>
  </si>
  <si>
    <t>STUDENT RECREATION WORK STUDY</t>
  </si>
  <si>
    <t>STDT RECR WORK STUDY</t>
  </si>
  <si>
    <t>4942</t>
  </si>
  <si>
    <t>STUDENT  RESEARCHER</t>
  </si>
  <si>
    <t>STDT RESEARCHER</t>
  </si>
  <si>
    <t>4943</t>
  </si>
  <si>
    <t>STUDENT RESEARCHER  WORK STUDY</t>
  </si>
  <si>
    <t>STDT RESEARCHER WORK STUDY</t>
  </si>
  <si>
    <t>4944</t>
  </si>
  <si>
    <t>STUDENT  RESIDENCE HALLS</t>
  </si>
  <si>
    <t>STDT RSDNC HALLS</t>
  </si>
  <si>
    <t>4945</t>
  </si>
  <si>
    <t>STUDENT RESIDENCE HALLS  WORK STUDY</t>
  </si>
  <si>
    <t>STDT RSDNC HALLS WORK STUDY</t>
  </si>
  <si>
    <t>4946</t>
  </si>
  <si>
    <t>STUDENT RESIDENCE HALLS  LEAD</t>
  </si>
  <si>
    <t>STDT RSDNC HALLS LD</t>
  </si>
  <si>
    <t>4947</t>
  </si>
  <si>
    <t>STUDENT RESIDENCE HALLS WORK STUDY  LEAD</t>
  </si>
  <si>
    <t>STDT RSDNC HALLS WORK STUDY LD</t>
  </si>
  <si>
    <t>4948</t>
  </si>
  <si>
    <t>STUDENT CAMP PROGRAM ONSITE</t>
  </si>
  <si>
    <t>STDT CAMP PRG ONSITE</t>
  </si>
  <si>
    <t>4949</t>
  </si>
  <si>
    <t>PRINCIPAL WORD PROCESSING     SPECIALIST - SUPERVI</t>
  </si>
  <si>
    <t>WORD PROCESSING SPEC PRN SUPV</t>
  </si>
  <si>
    <t>B40</t>
  </si>
  <si>
    <t>4950</t>
  </si>
  <si>
    <t>WORD PROCESSING SUPERVISOR</t>
  </si>
  <si>
    <t>WORD PROCESSING SUPV</t>
  </si>
  <si>
    <t>4951</t>
  </si>
  <si>
    <t>PRINCIPAL WORD PROCESSING     SPECIALIST</t>
  </si>
  <si>
    <t>WORD PROCESSING SPEC PRN</t>
  </si>
  <si>
    <t>4952</t>
  </si>
  <si>
    <t>SENIOR WORD PROCESSING        SPECIALIST</t>
  </si>
  <si>
    <t>WORD PROCESSING SPEC SR</t>
  </si>
  <si>
    <t>4953</t>
  </si>
  <si>
    <t>WORD PROCESSING SPECIALIST</t>
  </si>
  <si>
    <t>WORD PROCESSING SPEC</t>
  </si>
  <si>
    <t>4961</t>
  </si>
  <si>
    <t>SENIOR CODER</t>
  </si>
  <si>
    <t>CODER SR</t>
  </si>
  <si>
    <t>4962</t>
  </si>
  <si>
    <t>CODER</t>
  </si>
  <si>
    <t>4997</t>
  </si>
  <si>
    <t>SECRETARY, LEGAL, PRINCIPAL</t>
  </si>
  <si>
    <t>LEGAL SECR PRN</t>
  </si>
  <si>
    <t>4998</t>
  </si>
  <si>
    <t>SUPERVISING LEGAL SECRETARY</t>
  </si>
  <si>
    <t>LEGAL SECR SUPV</t>
  </si>
  <si>
    <t>4999</t>
  </si>
  <si>
    <t>SENIOR LEGAL SECRETARY</t>
  </si>
  <si>
    <t>LEGAL SECR SR</t>
  </si>
  <si>
    <t>5000</t>
  </si>
  <si>
    <t>LEGAL SECRETARY</t>
  </si>
  <si>
    <t>LEGAL SECR</t>
  </si>
  <si>
    <t>5006</t>
  </si>
  <si>
    <t>SECRETARY III</t>
  </si>
  <si>
    <t>5007</t>
  </si>
  <si>
    <t>SECRETARY II</t>
  </si>
  <si>
    <t>5008</t>
  </si>
  <si>
    <t>SECRETARY I</t>
  </si>
  <si>
    <t>5009</t>
  </si>
  <si>
    <t>SECRETARY I (SHORTHAND)</t>
  </si>
  <si>
    <t>5011</t>
  </si>
  <si>
    <t>SECRETARY III - SUPERVISOR</t>
  </si>
  <si>
    <t>SECRETARY III-SUPVR</t>
  </si>
  <si>
    <t>5012</t>
  </si>
  <si>
    <t>SECRETARY II - SUPERVISOR</t>
  </si>
  <si>
    <t>SECRETARY II-SUPVR</t>
  </si>
  <si>
    <t>5037</t>
  </si>
  <si>
    <t>POLICE SERVICES SUPERVISOR 1</t>
  </si>
  <si>
    <t>POLICE SVC SUPV 1</t>
  </si>
  <si>
    <t>5038</t>
  </si>
  <si>
    <t>PARKING OPERATIONS &amp; ENFORCEMENT SUPERVISOR 1</t>
  </si>
  <si>
    <t>PARKING OPS ENFORCEMENT SUPV 1</t>
  </si>
  <si>
    <t>J15</t>
  </si>
  <si>
    <t>5039</t>
  </si>
  <si>
    <t>SECURITY SUPERVISOR 1</t>
  </si>
  <si>
    <t>SCRTY SUPV 1</t>
  </si>
  <si>
    <t>5040</t>
  </si>
  <si>
    <t>MAIL SERVICES SUPERVISOR 1</t>
  </si>
  <si>
    <t>MAIL SVC SUPV 1</t>
  </si>
  <si>
    <t>5041</t>
  </si>
  <si>
    <t>STOREKEEPING SUPERVISOR 1</t>
  </si>
  <si>
    <t>STOREKEEPING SUPV 1</t>
  </si>
  <si>
    <t>B30</t>
  </si>
  <si>
    <t>5042</t>
  </si>
  <si>
    <t>TRANSIT SERVICES SUPERVISOR 1</t>
  </si>
  <si>
    <t>TRANSIT SVC SUPV 1</t>
  </si>
  <si>
    <t>5044</t>
  </si>
  <si>
    <t>SKILLED CRAFTS &amp; TRADES SUPERVISOR 2</t>
  </si>
  <si>
    <t>SKLD CRAFTS AND TRADES SUPV 2</t>
  </si>
  <si>
    <t>5045</t>
  </si>
  <si>
    <t>ASSISTANT COACH 1</t>
  </si>
  <si>
    <t>COACH AST 1</t>
  </si>
  <si>
    <t>5046</t>
  </si>
  <si>
    <t>ASSISTANT COACH 2</t>
  </si>
  <si>
    <t>COACH AST 2</t>
  </si>
  <si>
    <t>5047</t>
  </si>
  <si>
    <t>RECREATION COACH 3</t>
  </si>
  <si>
    <t>RECR COACH 3</t>
  </si>
  <si>
    <t>5057</t>
  </si>
  <si>
    <t>PER DIEM SENIOR STOREKEEPER</t>
  </si>
  <si>
    <t>STOREKEEPER SR PD</t>
  </si>
  <si>
    <t>5058</t>
  </si>
  <si>
    <t>PER DIEM STOREKEEPER</t>
  </si>
  <si>
    <t>STOREKEEPER PD</t>
  </si>
  <si>
    <t>5059</t>
  </si>
  <si>
    <t>PER DIEM STORES WORKER</t>
  </si>
  <si>
    <t>STORES WORKER PD</t>
  </si>
  <si>
    <t>5060</t>
  </si>
  <si>
    <t>SENIOR LEAD STOREKEEPER</t>
  </si>
  <si>
    <t>STOREKEEPER SR LD</t>
  </si>
  <si>
    <t>5061</t>
  </si>
  <si>
    <t>LEAD STOREKEEPER</t>
  </si>
  <si>
    <t>STOREKEEPER LD</t>
  </si>
  <si>
    <t>5062</t>
  </si>
  <si>
    <t>SENIOR STOREKEEPER</t>
  </si>
  <si>
    <t>STOREKEEPER SR</t>
  </si>
  <si>
    <t>5063</t>
  </si>
  <si>
    <t>STORES WORKER</t>
  </si>
  <si>
    <t>5064</t>
  </si>
  <si>
    <t>STOREKEEPER</t>
  </si>
  <si>
    <t>5065</t>
  </si>
  <si>
    <t>ASSISTANT STOREKEEPER</t>
  </si>
  <si>
    <t>STOREKEEPER AST</t>
  </si>
  <si>
    <t>5066</t>
  </si>
  <si>
    <t>DELIVERY WORKER</t>
  </si>
  <si>
    <t>5068</t>
  </si>
  <si>
    <t>SENIOR STOREKEEPER -          SUPERVISOR</t>
  </si>
  <si>
    <t>STOREKEEPER SR SUPV</t>
  </si>
  <si>
    <t>5069</t>
  </si>
  <si>
    <t>STOREKEEPER - SUPERVISOR</t>
  </si>
  <si>
    <t>STOREKEEPER SUPV</t>
  </si>
  <si>
    <t>5070</t>
  </si>
  <si>
    <t>SENIOR STORES SUPERVISOR</t>
  </si>
  <si>
    <t>STORES SUPV SR</t>
  </si>
  <si>
    <t>5071</t>
  </si>
  <si>
    <t>STORES SUPERVISOR</t>
  </si>
  <si>
    <t>STORES SUPV</t>
  </si>
  <si>
    <t>5075</t>
  </si>
  <si>
    <t>SENIOR LEAD STOREKEEPER, MEDICAL CENTER</t>
  </si>
  <si>
    <t>MED CTR STOREKEEPER SR LD</t>
  </si>
  <si>
    <t>5076</t>
  </si>
  <si>
    <t>LEAD STOREKEEPER, MEDICAL CENTER</t>
  </si>
  <si>
    <t>MED CTR STOREKEEPER LD</t>
  </si>
  <si>
    <t>5077</t>
  </si>
  <si>
    <t>SENIOR STOREKEEPER, MEDICAL CENTER</t>
  </si>
  <si>
    <t>MED CTR STOREKEEPER SR</t>
  </si>
  <si>
    <t>5078</t>
  </si>
  <si>
    <t>STORES WORKER, MEDICAL CENTER</t>
  </si>
  <si>
    <t>MED CTR STORES WORKER</t>
  </si>
  <si>
    <t>5079</t>
  </si>
  <si>
    <t>STOREKEEPER, MEDICAL CENTER</t>
  </si>
  <si>
    <t>MED CTR STOREKEEPER</t>
  </si>
  <si>
    <t>5080</t>
  </si>
  <si>
    <t>ASSISTANT STOREKEEPER, MEDICAL CENTER</t>
  </si>
  <si>
    <t>MED CTR STOREKEEPER AST</t>
  </si>
  <si>
    <t>5081</t>
  </si>
  <si>
    <t>SENIOR CUSTODIAN, PER DIEM, MEDICAL CENTER</t>
  </si>
  <si>
    <t>MED CTR CUSTODIAN SR PD</t>
  </si>
  <si>
    <t>G35</t>
  </si>
  <si>
    <t>5085</t>
  </si>
  <si>
    <t>LEAD CUSTODIAN, MEDICAL CENTER</t>
  </si>
  <si>
    <t>MED CTR CUSTODIAN LD</t>
  </si>
  <si>
    <t>5086</t>
  </si>
  <si>
    <t>SENIOR CUSTODIAN, MEDICAL CENTER</t>
  </si>
  <si>
    <t>MED CTR CUSTODIAN SR</t>
  </si>
  <si>
    <t>5087</t>
  </si>
  <si>
    <t>CUSTODIAN, MEDICAL CENTER</t>
  </si>
  <si>
    <t>MED CTR CUSTODIAN</t>
  </si>
  <si>
    <t>5092</t>
  </si>
  <si>
    <t>ASSISTANT FOOD SERVICE MANAGER, MEDICAL CENTER</t>
  </si>
  <si>
    <t>MED CTR FOOD SVC MGR AST</t>
  </si>
  <si>
    <t>C20</t>
  </si>
  <si>
    <t>5093</t>
  </si>
  <si>
    <t>LEAD FOOD SERVICE WORKER, MEDICAL CENTER</t>
  </si>
  <si>
    <t>MED CTR FOOD SVC WORKER LD</t>
  </si>
  <si>
    <t>5094</t>
  </si>
  <si>
    <t>FOOD SERVICE WORKER, PER DIEM, MEDICAL CENTER</t>
  </si>
  <si>
    <t>MED CTR FOOD SVC WORKER PD</t>
  </si>
  <si>
    <t>5095</t>
  </si>
  <si>
    <t>SENIOR FOOD SERVICE WORKER, PER DIEM, MEDICAL CENT</t>
  </si>
  <si>
    <t>MED CTR FOOD SVC WORKER SR PD</t>
  </si>
  <si>
    <t>5096</t>
  </si>
  <si>
    <t>PRINCIPAL FOOD SERVICE WORKER, PER DIEM, MEDICAL C</t>
  </si>
  <si>
    <t>MED CTR FOOD SVC WORKER PRN PD</t>
  </si>
  <si>
    <t>5099</t>
  </si>
  <si>
    <t>PER DIEM SENIOR CUSTODIAN</t>
  </si>
  <si>
    <t>CUSTODIAN SR PD</t>
  </si>
  <si>
    <t>5100</t>
  </si>
  <si>
    <t>PER DIEM CUSTODIAN</t>
  </si>
  <si>
    <t>CUSTODIAN PD</t>
  </si>
  <si>
    <t>5110</t>
  </si>
  <si>
    <t>PRINCIPAL CUSTODIAN SUPERVISOR</t>
  </si>
  <si>
    <t>CUSTODIAN PRN SUPV</t>
  </si>
  <si>
    <t>5111</t>
  </si>
  <si>
    <t>SENIOR CUSTODIAN SUPERVISOR</t>
  </si>
  <si>
    <t>CUSTODIAN SR SUPV</t>
  </si>
  <si>
    <t>5112</t>
  </si>
  <si>
    <t>CUSTODIAN SUPERVISOR</t>
  </si>
  <si>
    <t>CUSTODIAN SUPV</t>
  </si>
  <si>
    <t>5113</t>
  </si>
  <si>
    <t>LEAD CUSTODIAN</t>
  </si>
  <si>
    <t>CUSTODIAN LD</t>
  </si>
  <si>
    <t>5114</t>
  </si>
  <si>
    <t>WINDOW CLEANER</t>
  </si>
  <si>
    <t>5115</t>
  </si>
  <si>
    <t>ASSISTANT COACH 3</t>
  </si>
  <si>
    <t>COACH AST 3</t>
  </si>
  <si>
    <t>5116</t>
  </si>
  <si>
    <t>SENIOR CUSTODIAN</t>
  </si>
  <si>
    <t>CUSTODIAN SR</t>
  </si>
  <si>
    <t>5117</t>
  </si>
  <si>
    <t>CUSTODIAN</t>
  </si>
  <si>
    <t>5119</t>
  </si>
  <si>
    <t>ASSISTANT CUSTODIAN           SUPERVISOR</t>
  </si>
  <si>
    <t>CUSTODIAN AST SUPV</t>
  </si>
  <si>
    <t>5124</t>
  </si>
  <si>
    <t>COOK, PER DIEM, MEDICAL CENTER</t>
  </si>
  <si>
    <t>MED CTR COOK PD</t>
  </si>
  <si>
    <t>C15</t>
  </si>
  <si>
    <t>5125</t>
  </si>
  <si>
    <t>SENIOR COOK, MEDICAL CENTER</t>
  </si>
  <si>
    <t>MED CTR COOK SR</t>
  </si>
  <si>
    <t>5126</t>
  </si>
  <si>
    <t>COOK, MEDICAL CENTER</t>
  </si>
  <si>
    <t>MED CTR COOK</t>
  </si>
  <si>
    <t>5127</t>
  </si>
  <si>
    <t>ASSISTANT COOK, MEDICAL CENTER</t>
  </si>
  <si>
    <t>MED CTR COOK AST</t>
  </si>
  <si>
    <t>5129</t>
  </si>
  <si>
    <t>PRINCIPAL FOOD SERVICE WORKER, MEDICAL CENTER</t>
  </si>
  <si>
    <t>MED CTR FOOD SVC WORKER PRN</t>
  </si>
  <si>
    <t>5130</t>
  </si>
  <si>
    <t>SENIOR FOOD SERVICE WORKER, MEDICAL CENTER</t>
  </si>
  <si>
    <t>MED CTR FOOD SVC WORKER SR</t>
  </si>
  <si>
    <t>5131</t>
  </si>
  <si>
    <t>FOOD SERVICE WORKER, MEDICAL CENTER</t>
  </si>
  <si>
    <t>MED CTR FOOD SVC WORKER</t>
  </si>
  <si>
    <t>5171</t>
  </si>
  <si>
    <t>ATHLETICS PROFESSIONAL 1</t>
  </si>
  <si>
    <t>ATH PROFL 1</t>
  </si>
  <si>
    <t>5172</t>
  </si>
  <si>
    <t>ATHLETICS PROFESSIONAL 2</t>
  </si>
  <si>
    <t>ATH PROFL 2</t>
  </si>
  <si>
    <t>5173</t>
  </si>
  <si>
    <t>ATHLETICS PROFESSIONAL 3</t>
  </si>
  <si>
    <t>ATH PROFL 3</t>
  </si>
  <si>
    <t>5174</t>
  </si>
  <si>
    <t>ATHLETICS PROFESSIONAL 4</t>
  </si>
  <si>
    <t>ATH PROFL 4</t>
  </si>
  <si>
    <t>5187</t>
  </si>
  <si>
    <t>CUSTODIAL SUPERVISOR 1</t>
  </si>
  <si>
    <t>CUSTODIAL SUPV 1</t>
  </si>
  <si>
    <t>5188</t>
  </si>
  <si>
    <t>CUSTODIAL SUPERVISOR 2</t>
  </si>
  <si>
    <t>CUSTODIAL SUPV 2</t>
  </si>
  <si>
    <t>5191</t>
  </si>
  <si>
    <t>GENERAL SERVICES-OTHER SUPERVISOR 1</t>
  </si>
  <si>
    <t>GENERAL SVC OTHER SUPV 1</t>
  </si>
  <si>
    <t>5193</t>
  </si>
  <si>
    <t>FACILITIES MANAGEMENT SPECIALIST 1</t>
  </si>
  <si>
    <t>FAC MGT SPEC 1</t>
  </si>
  <si>
    <t>5194</t>
  </si>
  <si>
    <t>FACILITIES MANAGEMENT SPECIALIST 2</t>
  </si>
  <si>
    <t>FAC MGT SPEC 2</t>
  </si>
  <si>
    <t>5195</t>
  </si>
  <si>
    <t>FACILITIES MANAGEMENT SPECIALIST 3</t>
  </si>
  <si>
    <t>FAC MGT SPEC 3</t>
  </si>
  <si>
    <t>5196</t>
  </si>
  <si>
    <t>FACILITIES MANAGEMENT SPECIALIST 4</t>
  </si>
  <si>
    <t>FAC MGT SPEC 4</t>
  </si>
  <si>
    <t>5198</t>
  </si>
  <si>
    <t>FACILITIES SUPERVISOR 1</t>
  </si>
  <si>
    <t>FAC SUPV 1</t>
  </si>
  <si>
    <t>5200</t>
  </si>
  <si>
    <t>MEETING ROOM CAPTAIN III(B)</t>
  </si>
  <si>
    <t>MEETING ROOM CAPTAIN 3 B</t>
  </si>
  <si>
    <t>5201</t>
  </si>
  <si>
    <t>MEETING ROOM CAPTAIN III(A)</t>
  </si>
  <si>
    <t>MEETING ROOM CAPTAIN 3 A</t>
  </si>
  <si>
    <t>5202</t>
  </si>
  <si>
    <t>MEETING ROOM CAPTAIN II</t>
  </si>
  <si>
    <t>MEETING ROOM CAPTAIN 2</t>
  </si>
  <si>
    <t>5203</t>
  </si>
  <si>
    <t>MEETING ROOM CAPTAIN I</t>
  </si>
  <si>
    <t>MEETING ROOM CAPTAIN 1</t>
  </si>
  <si>
    <t>5215</t>
  </si>
  <si>
    <t>PUBLIC SAFETY DISPATCHER ASSISTANT</t>
  </si>
  <si>
    <t>PUBL SFTY DISPATCHER AST</t>
  </si>
  <si>
    <t>5216</t>
  </si>
  <si>
    <t>PUBLIC SAFETY DISPATCHER</t>
  </si>
  <si>
    <t>PUBL SFTY DISPATCHER</t>
  </si>
  <si>
    <t>5217</t>
  </si>
  <si>
    <t>LEAD PUBLIC SAFETY DISPATCHER</t>
  </si>
  <si>
    <t>PUBL SFTY DISPATCHER LD</t>
  </si>
  <si>
    <t>5218</t>
  </si>
  <si>
    <t>PUBLIC SAFETY DISPATCHER SUPERVISOR</t>
  </si>
  <si>
    <t>PUBL SFTY DISPATCHER SUPV</t>
  </si>
  <si>
    <t>5230</t>
  </si>
  <si>
    <t>CHEF 2</t>
  </si>
  <si>
    <t>5231</t>
  </si>
  <si>
    <t>QA CHEF 3</t>
  </si>
  <si>
    <t>5232</t>
  </si>
  <si>
    <t>EXECUTIVE CHEF 4</t>
  </si>
  <si>
    <t>EXEC CHEF 4</t>
  </si>
  <si>
    <t>5234</t>
  </si>
  <si>
    <t>FOOD SERVICES SUPERVISOR 1</t>
  </si>
  <si>
    <t>FOOD SVC SUPV 1</t>
  </si>
  <si>
    <t>5235</t>
  </si>
  <si>
    <t>FOOD SERVICES SUPERVISOR 2</t>
  </si>
  <si>
    <t>FOOD SVC SUPV 2</t>
  </si>
  <si>
    <t>5285</t>
  </si>
  <si>
    <t>MUSEUM ATTENDANT</t>
  </si>
  <si>
    <t>5290</t>
  </si>
  <si>
    <t>SECURITY GUARD PER DIEM</t>
  </si>
  <si>
    <t>SCRTY GUARD PD</t>
  </si>
  <si>
    <t>5291</t>
  </si>
  <si>
    <t>SENIOR SECURITY GUARDPER DIEM</t>
  </si>
  <si>
    <t>SCRTY GUARD SR PD</t>
  </si>
  <si>
    <t>5292</t>
  </si>
  <si>
    <t>SECURITY OFFICER, MEDICAL CENTER</t>
  </si>
  <si>
    <t>MED CTR SCRTY OFCR</t>
  </si>
  <si>
    <t>5293</t>
  </si>
  <si>
    <t>SECURITY OFFICER, PER DIEM, MEDICAL CENTER</t>
  </si>
  <si>
    <t>MED CTR SCRTY OFCR PD</t>
  </si>
  <si>
    <t>5294</t>
  </si>
  <si>
    <t>SENIOR SECURITY OFFICER, MEDICAL CENTER</t>
  </si>
  <si>
    <t>MED CTR SCRTY OFCR SR</t>
  </si>
  <si>
    <t>5296</t>
  </si>
  <si>
    <t>SECURITY OFFICER, SENIOR SUPERVISOR, MEDICAL CENTE</t>
  </si>
  <si>
    <t>MED CTR SCRTY OFCR SR SUPV</t>
  </si>
  <si>
    <t>5312</t>
  </si>
  <si>
    <t>POLICE LIEUTENANT</t>
  </si>
  <si>
    <t>5313</t>
  </si>
  <si>
    <t>POLICE SERGEANT</t>
  </si>
  <si>
    <t>5314</t>
  </si>
  <si>
    <t>POLICE SERGEANT SUPERVISOR 2</t>
  </si>
  <si>
    <t>POLICE SERGEANT SUPV 2</t>
  </si>
  <si>
    <t>5315</t>
  </si>
  <si>
    <t>POLICE OFFICER 1</t>
  </si>
  <si>
    <t>POLICE OFCR 1</t>
  </si>
  <si>
    <t>5323</t>
  </si>
  <si>
    <t>POLICE OFFICER</t>
  </si>
  <si>
    <t>POLICE OFCR</t>
  </si>
  <si>
    <t>5324</t>
  </si>
  <si>
    <t>POLICE TRAINEE</t>
  </si>
  <si>
    <t>5325</t>
  </si>
  <si>
    <t>SENIOR SECURITY GUARD SUPERVISOR</t>
  </si>
  <si>
    <t>SCRTY GUARD SR SUPV</t>
  </si>
  <si>
    <t>5326</t>
  </si>
  <si>
    <t>SENIOR SECURITY GUARD</t>
  </si>
  <si>
    <t>SCRTY GUARD SR</t>
  </si>
  <si>
    <t>5327</t>
  </si>
  <si>
    <t>SECURITY GUARD</t>
  </si>
  <si>
    <t>SCRTY GUARD</t>
  </si>
  <si>
    <t>5328</t>
  </si>
  <si>
    <t>PROCTOR</t>
  </si>
  <si>
    <t>5330</t>
  </si>
  <si>
    <t>PRINCIPAL PARKING SUPERVISOR</t>
  </si>
  <si>
    <t>PARKING SUPV PRN</t>
  </si>
  <si>
    <t>5331</t>
  </si>
  <si>
    <t>SENIOR PARKING SUPERVISOR</t>
  </si>
  <si>
    <t>PARKING SUPV SR</t>
  </si>
  <si>
    <t>5332</t>
  </si>
  <si>
    <t>LEAD PARKING REPRESENTATIVE</t>
  </si>
  <si>
    <t>PARKING REPR LD</t>
  </si>
  <si>
    <t>5333</t>
  </si>
  <si>
    <t>SENIOR PARKING REPRESENTATIVE</t>
  </si>
  <si>
    <t>PARKING REPR SR</t>
  </si>
  <si>
    <t>5334</t>
  </si>
  <si>
    <t>PARKING REPRESENTATIVE</t>
  </si>
  <si>
    <t>PARKING REPR</t>
  </si>
  <si>
    <t>5335</t>
  </si>
  <si>
    <t>PARKING ASSISTANT</t>
  </si>
  <si>
    <t>PARKING AST</t>
  </si>
  <si>
    <t>5336</t>
  </si>
  <si>
    <t>PARKING ENFORCEMENT SPECIALIST</t>
  </si>
  <si>
    <t>PARKING ENFORCEMENT SPEC</t>
  </si>
  <si>
    <t>5337</t>
  </si>
  <si>
    <t>SENIOR PARKING REPRESENTATIVE - SUPERVISOR</t>
  </si>
  <si>
    <t>PARKING REPR SR SUPV</t>
  </si>
  <si>
    <t>5338</t>
  </si>
  <si>
    <t>PARKING REPRESENTATIVE -      SUPERVISOR</t>
  </si>
  <si>
    <t>PARKING REPR SUPV</t>
  </si>
  <si>
    <t>5339</t>
  </si>
  <si>
    <t>PARKING SUPERVISOR</t>
  </si>
  <si>
    <t>PARKING SUPV</t>
  </si>
  <si>
    <t>5418</t>
  </si>
  <si>
    <t>PER DIEM REGISTERED DIETETIC  TECHNICIAN</t>
  </si>
  <si>
    <t>REG DIETETIC TCHN PD</t>
  </si>
  <si>
    <t>5419</t>
  </si>
  <si>
    <t>REGISTERED DIETETIC TECHNICIAN</t>
  </si>
  <si>
    <t>REG DIETETIC TCHN</t>
  </si>
  <si>
    <t>5421</t>
  </si>
  <si>
    <t>PER DIEM DIETITIAN</t>
  </si>
  <si>
    <t>DIETITIAN PD</t>
  </si>
  <si>
    <t>5422</t>
  </si>
  <si>
    <t>PRINCIPAL DIETITIAN</t>
  </si>
  <si>
    <t>DIETITIAN PRN</t>
  </si>
  <si>
    <t>5423</t>
  </si>
  <si>
    <t>PRINCIPAL DIETITIAN-          SUPERVISOR</t>
  </si>
  <si>
    <t>DIETITIAN PRN SUPV</t>
  </si>
  <si>
    <t>5424</t>
  </si>
  <si>
    <t>SENIOR DIETITIAN</t>
  </si>
  <si>
    <t>DIETITIAN SR</t>
  </si>
  <si>
    <t>5425</t>
  </si>
  <si>
    <t>SENIOR DIETITIAN-SUPERVISOR</t>
  </si>
  <si>
    <t>DIETITIAN SR SUPV</t>
  </si>
  <si>
    <t>5426</t>
  </si>
  <si>
    <t>DIETITIAN II</t>
  </si>
  <si>
    <t>DIETITIAN 2</t>
  </si>
  <si>
    <t>5427</t>
  </si>
  <si>
    <t>DIETITIAN II-SUPERVISOR</t>
  </si>
  <si>
    <t>DIETITIAN 2 SUPV</t>
  </si>
  <si>
    <t>5428</t>
  </si>
  <si>
    <t>DIETITIAN I</t>
  </si>
  <si>
    <t>DIETITIAN 1</t>
  </si>
  <si>
    <t>5429</t>
  </si>
  <si>
    <t>DIETITIAN I-SUPERVISOR</t>
  </si>
  <si>
    <t>DIETITIAN 1 SUPV</t>
  </si>
  <si>
    <t>5430</t>
  </si>
  <si>
    <t>DIETETIC ASSISTANT</t>
  </si>
  <si>
    <t>DIETETIC AST</t>
  </si>
  <si>
    <t>5440</t>
  </si>
  <si>
    <t>EXECUTIVE CHEF</t>
  </si>
  <si>
    <t>EXEC CHEF</t>
  </si>
  <si>
    <t>5441</t>
  </si>
  <si>
    <t>FOOD SERVICE COORDINATOR</t>
  </si>
  <si>
    <t>FOOD SVC CRD</t>
  </si>
  <si>
    <t>5442</t>
  </si>
  <si>
    <t>PRINCIPAL FOOD SERVICE MANAGER</t>
  </si>
  <si>
    <t>FOOD SVC MGR PRN</t>
  </si>
  <si>
    <t>5443</t>
  </si>
  <si>
    <t>SENIOR FOOD SERVICE MANAGER</t>
  </si>
  <si>
    <t>FOOD SVC MGR SR</t>
  </si>
  <si>
    <t>5444</t>
  </si>
  <si>
    <t>FOOD SERVICE MANAGER</t>
  </si>
  <si>
    <t>FOOD SVC MGR</t>
  </si>
  <si>
    <t>5445</t>
  </si>
  <si>
    <t>ASSISTANT FOOD SERVICE MANAGER</t>
  </si>
  <si>
    <t>FOOD SVC MGR AST</t>
  </si>
  <si>
    <t>5447</t>
  </si>
  <si>
    <t>ASSISTANT FOOD SERVICE        MANAGER - SUPERVISOR</t>
  </si>
  <si>
    <t>FOOD SVC MGR AST SUPV</t>
  </si>
  <si>
    <t>5450</t>
  </si>
  <si>
    <t>PRINCIPAL FOOD SERVICE        SUPERVISOR</t>
  </si>
  <si>
    <t>FOOD SVC SUPV PRN</t>
  </si>
  <si>
    <t>5451</t>
  </si>
  <si>
    <t>SENIOR FOOD SERVICE SUPERVISOR</t>
  </si>
  <si>
    <t>FOOD SVC SUPV SR</t>
  </si>
  <si>
    <t>5452</t>
  </si>
  <si>
    <t>LEAD FOOD SERVICE WORKER</t>
  </si>
  <si>
    <t>FOOD SVC WORKER LD</t>
  </si>
  <si>
    <t>5454</t>
  </si>
  <si>
    <t>FOOD SERVICE SUPERVISOR</t>
  </si>
  <si>
    <t>FOOD SVC SUPV</t>
  </si>
  <si>
    <t>5455</t>
  </si>
  <si>
    <t>PER DIEM FOOD SERVICE WORKER</t>
  </si>
  <si>
    <t>FOOD SVC WORKER PD</t>
  </si>
  <si>
    <t>5456</t>
  </si>
  <si>
    <t>PER DIEM SENIOR FOOD SERVICE  WORKER</t>
  </si>
  <si>
    <t>FOOD SVC WORKER SR PD</t>
  </si>
  <si>
    <t>5457</t>
  </si>
  <si>
    <t>PER DIEM PRINCIPAL FOOD       SERVICE WORKER</t>
  </si>
  <si>
    <t>FOOD SVC WORKER PRN PD</t>
  </si>
  <si>
    <t>5501</t>
  </si>
  <si>
    <t>PRINCIPAL BAKER</t>
  </si>
  <si>
    <t>BAKER PRN</t>
  </si>
  <si>
    <t>5502</t>
  </si>
  <si>
    <t>SENIOR BAKER</t>
  </si>
  <si>
    <t>BAKER SR</t>
  </si>
  <si>
    <t>5503</t>
  </si>
  <si>
    <t>BAKER</t>
  </si>
  <si>
    <t>5505</t>
  </si>
  <si>
    <t>ASSISTANT BAKER</t>
  </si>
  <si>
    <t>BAKER AST</t>
  </si>
  <si>
    <t>5520</t>
  </si>
  <si>
    <t>PER DIEM COOK</t>
  </si>
  <si>
    <t>COOK PD</t>
  </si>
  <si>
    <t>5521</t>
  </si>
  <si>
    <t>PRINCIPAL COOK</t>
  </si>
  <si>
    <t>COOK PRN</t>
  </si>
  <si>
    <t>5522</t>
  </si>
  <si>
    <t>SENIOR COOK</t>
  </si>
  <si>
    <t>COOK SR</t>
  </si>
  <si>
    <t>5523</t>
  </si>
  <si>
    <t>COOK</t>
  </si>
  <si>
    <t>5524</t>
  </si>
  <si>
    <t>ASSISTANT COOK</t>
  </si>
  <si>
    <t>COOK AST</t>
  </si>
  <si>
    <t>5526</t>
  </si>
  <si>
    <t>SENIOR COOK - SUPERVISOR</t>
  </si>
  <si>
    <t>COOK SR SUPV</t>
  </si>
  <si>
    <t>5538</t>
  </si>
  <si>
    <t>COOK-HOUSEKEEPER</t>
  </si>
  <si>
    <t>COOK HOUSEKEEPER</t>
  </si>
  <si>
    <t>5650</t>
  </si>
  <si>
    <t>PRINCIPAL FOOD SERVICE WORKER</t>
  </si>
  <si>
    <t>FOOD SVC WORKER PRN</t>
  </si>
  <si>
    <t>5651</t>
  </si>
  <si>
    <t>SENIOR FOOD SERVICE WORKER</t>
  </si>
  <si>
    <t>FOOD SVC WORKER SR</t>
  </si>
  <si>
    <t>5652</t>
  </si>
  <si>
    <t>FOOD SERVICE WORKER</t>
  </si>
  <si>
    <t>FOOD SVC WORKER</t>
  </si>
  <si>
    <t>5653</t>
  </si>
  <si>
    <t>06201995PER DIEM FOOD SERVICE WORKER</t>
  </si>
  <si>
    <t>FOOD SVC WORKER AST</t>
  </si>
  <si>
    <t>5654</t>
  </si>
  <si>
    <t>PRINCIPAL FOOD SERVICE        WORKER - SUPERVISOR</t>
  </si>
  <si>
    <t>FOOD SVC WORKER PRN SUPV</t>
  </si>
  <si>
    <t>5655</t>
  </si>
  <si>
    <t>SENIOR FOOD SERVICE WORKER -  SUPERVISOR</t>
  </si>
  <si>
    <t>FOOD SVC WORKER SR SUPV</t>
  </si>
  <si>
    <t>5657</t>
  </si>
  <si>
    <t>ENERGY MANAGEMENT ANALYST 3</t>
  </si>
  <si>
    <t>ENERGY MGT ANL 3</t>
  </si>
  <si>
    <t>5658</t>
  </si>
  <si>
    <t>VENDOR RELATIONS SUPERVISOR 1</t>
  </si>
  <si>
    <t>VENDOR REL SUPV 1</t>
  </si>
  <si>
    <t>5659</t>
  </si>
  <si>
    <t>SUSTAINABILITY OFFICER 3</t>
  </si>
  <si>
    <t>SUSTAIN OFCR 3</t>
  </si>
  <si>
    <t>5660</t>
  </si>
  <si>
    <t>ACCOUNTING SUPERVISOR 1</t>
  </si>
  <si>
    <t>ACCOUNTING SUPV 1</t>
  </si>
  <si>
    <t>5661</t>
  </si>
  <si>
    <t>CAPITAL MARKETS FINANCE OFFICER 3</t>
  </si>
  <si>
    <t>CAPITAL MARKETS FIN OFCR 3</t>
  </si>
  <si>
    <t>5662</t>
  </si>
  <si>
    <t>LOAN ORIGINATION OFFICER 4</t>
  </si>
  <si>
    <t>LOAN ORIGINATION OFCR 4</t>
  </si>
  <si>
    <t>5663</t>
  </si>
  <si>
    <t>LOAN ORIGINATION OFFICER 3</t>
  </si>
  <si>
    <t>LOAN ORIGINATION OFCR 3</t>
  </si>
  <si>
    <t>5664</t>
  </si>
  <si>
    <t>LOAN ORIGINATION OFFICER 2</t>
  </si>
  <si>
    <t>LOAN ORIGINATION OFCR 2</t>
  </si>
  <si>
    <t>5665</t>
  </si>
  <si>
    <t>LOAN SERVICING ANALYST 4</t>
  </si>
  <si>
    <t>LOAN SVC ANL 4</t>
  </si>
  <si>
    <t>5666</t>
  </si>
  <si>
    <t>LOAN SERVICING ANALYST 3</t>
  </si>
  <si>
    <t>LOAN SVC ANL 3</t>
  </si>
  <si>
    <t>5667</t>
  </si>
  <si>
    <t>LOAN SERVICING ANALYST 2</t>
  </si>
  <si>
    <t>LOAN SVC ANL 2</t>
  </si>
  <si>
    <t>5668</t>
  </si>
  <si>
    <t>TAX COMPLIANCE ANALYST 3</t>
  </si>
  <si>
    <t>TAX CMPLNC ANL 3</t>
  </si>
  <si>
    <t>5669</t>
  </si>
  <si>
    <t>TAX COMPLIANCE ANALYST 2</t>
  </si>
  <si>
    <t>TAX CMPLNC ANL 2</t>
  </si>
  <si>
    <t>5670</t>
  </si>
  <si>
    <t>TREASURY ANALYST 4</t>
  </si>
  <si>
    <t>TREASURY ANL 4</t>
  </si>
  <si>
    <t>5671</t>
  </si>
  <si>
    <t>TREASURY ANALYST 3</t>
  </si>
  <si>
    <t>TREASURY ANL 3</t>
  </si>
  <si>
    <t>5672</t>
  </si>
  <si>
    <t>VENDOR RELATIONS SUPERVISOR 2</t>
  </si>
  <si>
    <t>VENDOR REL SUPV 2</t>
  </si>
  <si>
    <t>5674</t>
  </si>
  <si>
    <t>VENDOR RELATIONS SPECIALIST 3</t>
  </si>
  <si>
    <t>VENDOR REL SPEC 3</t>
  </si>
  <si>
    <t>5675</t>
  </si>
  <si>
    <t>VENDOR RELATIONS SPECIALIST 2</t>
  </si>
  <si>
    <t>VENDOR REL SPEC 2</t>
  </si>
  <si>
    <t>5676</t>
  </si>
  <si>
    <t>VENDOR RELATIONS SPECIALIST 1</t>
  </si>
  <si>
    <t>VENDOR REL SPEC 1</t>
  </si>
  <si>
    <t>5677</t>
  </si>
  <si>
    <t>REAL ESTATE OFFICER 3</t>
  </si>
  <si>
    <t>REAL ESTATE OFCR 3</t>
  </si>
  <si>
    <t>5708</t>
  </si>
  <si>
    <t>EXECUTIVE ASSISTANT</t>
  </si>
  <si>
    <t>EXECUTIVE ASST</t>
  </si>
  <si>
    <t>5709</t>
  </si>
  <si>
    <t>ADMINISTRATIVE SECRETARY</t>
  </si>
  <si>
    <t>ADMIN SECRETARY</t>
  </si>
  <si>
    <t>5710</t>
  </si>
  <si>
    <t>SENIOR SECRETARY</t>
  </si>
  <si>
    <t>SR SECRETARY</t>
  </si>
  <si>
    <t>5711</t>
  </si>
  <si>
    <t>SECRETARY</t>
  </si>
  <si>
    <t>5715</t>
  </si>
  <si>
    <t>HUMAN RESOURCES ASSISTANT III</t>
  </si>
  <si>
    <t>HUMAN RES ASST III</t>
  </si>
  <si>
    <t>5722</t>
  </si>
  <si>
    <t>MEDICAL STAFF COORDINATOR</t>
  </si>
  <si>
    <t>MED STAFF COORD.</t>
  </si>
  <si>
    <t>5724</t>
  </si>
  <si>
    <t>STAFFING OFFICE COORDINATOR</t>
  </si>
  <si>
    <t>STAFFING OFFC COORD.</t>
  </si>
  <si>
    <t>5732</t>
  </si>
  <si>
    <t>SUPERVISOR II</t>
  </si>
  <si>
    <t>SPVR II</t>
  </si>
  <si>
    <t>5734</t>
  </si>
  <si>
    <t>GENERAL SUPERVISOR</t>
  </si>
  <si>
    <t>GEN SPVR</t>
  </si>
  <si>
    <t>5737</t>
  </si>
  <si>
    <t>CLERK III</t>
  </si>
  <si>
    <t>5738</t>
  </si>
  <si>
    <t>CLERK II</t>
  </si>
  <si>
    <t>5742</t>
  </si>
  <si>
    <t>LEAD DATA ENTRY OPERATOR</t>
  </si>
  <si>
    <t>LEAD DATA ENTRY OPER.</t>
  </si>
  <si>
    <t>5745</t>
  </si>
  <si>
    <t>LEAD TELEPHONE OPERATOR</t>
  </si>
  <si>
    <t>LEAD TEL OPER.</t>
  </si>
  <si>
    <t>5746</t>
  </si>
  <si>
    <t>SENIOR TELEPHONE OPERATOR</t>
  </si>
  <si>
    <t>SR TELEPH OPER</t>
  </si>
  <si>
    <t>5748</t>
  </si>
  <si>
    <t>TELEPHONE</t>
  </si>
  <si>
    <t>TEL OPER II</t>
  </si>
  <si>
    <t>5750</t>
  </si>
  <si>
    <t>TELEPHONE OPERATOR</t>
  </si>
  <si>
    <t>TELEPH OPER.</t>
  </si>
  <si>
    <t>5751</t>
  </si>
  <si>
    <t>CASHIER III</t>
  </si>
  <si>
    <t>5755</t>
  </si>
  <si>
    <t>PATIENT FINANCIAL COUNSELOR II</t>
  </si>
  <si>
    <t>PAT FIN COUNS II</t>
  </si>
  <si>
    <t>5757</t>
  </si>
  <si>
    <t>FINANCIAL ADMISSIONS COUNSELOR</t>
  </si>
  <si>
    <t>FIN ADMIS COUNSELOR</t>
  </si>
  <si>
    <t>5759</t>
  </si>
  <si>
    <t>FINANCIAL COUNSELOR I</t>
  </si>
  <si>
    <t>FIN COUNS I</t>
  </si>
  <si>
    <t>5762</t>
  </si>
  <si>
    <t>PATIENT ACCOUNTS REPRESENTATIVE IV</t>
  </si>
  <si>
    <t>PAT ACCT REP IV</t>
  </si>
  <si>
    <t>5763</t>
  </si>
  <si>
    <t>PATIENT ACCOUNTS REPRESENTATIVE III</t>
  </si>
  <si>
    <t>PAT ACCT REP III</t>
  </si>
  <si>
    <t>5764</t>
  </si>
  <si>
    <t>PATIENT ACCOUNT REPRESENTATIVE II</t>
  </si>
  <si>
    <t>PAT ACCT REP II</t>
  </si>
  <si>
    <t>5768</t>
  </si>
  <si>
    <t>CUSTOMER SERVICE REP I</t>
  </si>
  <si>
    <t>CUST SERV REP I</t>
  </si>
  <si>
    <t>5773</t>
  </si>
  <si>
    <t>EDUCATIONAL SERVICES COORDINATOR</t>
  </si>
  <si>
    <t>EDUC SVCS COORD</t>
  </si>
  <si>
    <t>5775</t>
  </si>
  <si>
    <t>MATERIEL MANAGEMENT COORDINATOR</t>
  </si>
  <si>
    <t>MAT MGMT COORD.</t>
  </si>
  <si>
    <t>5778</t>
  </si>
  <si>
    <t>PULMONARY ACCOUNTS COORDINATOR</t>
  </si>
  <si>
    <t>PULM ACCTS COORD.</t>
  </si>
  <si>
    <t>5785</t>
  </si>
  <si>
    <t>MEDICAL RECORDS ANALYST II</t>
  </si>
  <si>
    <t>ANALYST MED REC II</t>
  </si>
  <si>
    <t>5786</t>
  </si>
  <si>
    <t>MEDICAL RECORDS ANALYST I</t>
  </si>
  <si>
    <t>ANALYST MED REC I</t>
  </si>
  <si>
    <t>5793</t>
  </si>
  <si>
    <t>BUYER II</t>
  </si>
  <si>
    <t>5795</t>
  </si>
  <si>
    <t>BUYER</t>
  </si>
  <si>
    <t>5797</t>
  </si>
  <si>
    <t>PHARMACY BUYER</t>
  </si>
  <si>
    <t>PHARM BUYER</t>
  </si>
  <si>
    <t>5811</t>
  </si>
  <si>
    <t>LAUNDRY/LINEN SERVICE MANAGER</t>
  </si>
  <si>
    <t>LAUNDRY LINEN SVC MGR</t>
  </si>
  <si>
    <t>C25</t>
  </si>
  <si>
    <t>5812</t>
  </si>
  <si>
    <t>SENIOR LINEN SERVICE MANAGER</t>
  </si>
  <si>
    <t>LINEN SVC MGR SR</t>
  </si>
  <si>
    <t>5813</t>
  </si>
  <si>
    <t>LINEN SERVICE MANAGER</t>
  </si>
  <si>
    <t>LINEN SVC MGR</t>
  </si>
  <si>
    <t>5815</t>
  </si>
  <si>
    <t>SENIOR LINEN SERVICE          SUPERVISOR</t>
  </si>
  <si>
    <t>LINEN SVC SUPV SR</t>
  </si>
  <si>
    <t>C30</t>
  </si>
  <si>
    <t>5816</t>
  </si>
  <si>
    <t>LINEN SERVICE SUPERVISOR</t>
  </si>
  <si>
    <t>LINEN SVC SUPV</t>
  </si>
  <si>
    <t>5821</t>
  </si>
  <si>
    <t>SENIOR HEAD LINEN SERVICE     WORKER</t>
  </si>
  <si>
    <t>LINEN SVC HEAD SR</t>
  </si>
  <si>
    <t>5822</t>
  </si>
  <si>
    <t>HEAD LINEN SERVICE WORKER</t>
  </si>
  <si>
    <t>LINEN SVC HEAD WORKER</t>
  </si>
  <si>
    <t>5824</t>
  </si>
  <si>
    <t>SENIOR HEAD LINEN SERVICE     WORKER - SUPERVISOR</t>
  </si>
  <si>
    <t>LINEN SVC WORKER HEAD SR SUPV</t>
  </si>
  <si>
    <t>5832</t>
  </si>
  <si>
    <t>SENIOR LINEN SERVICE WORKER</t>
  </si>
  <si>
    <t>LINEN SVC WORKER SR</t>
  </si>
  <si>
    <t>5833</t>
  </si>
  <si>
    <t>LINEN SERVICE WORKER</t>
  </si>
  <si>
    <t>LINEN SVC WORKER</t>
  </si>
  <si>
    <t>5841</t>
  </si>
  <si>
    <t>SENIOR LAUNDRY MACHINE OPERATOR</t>
  </si>
  <si>
    <t>LAUNDRY MACH OPR SR</t>
  </si>
  <si>
    <t>5842</t>
  </si>
  <si>
    <t>LAUNDRY MACHINE OPERATOR</t>
  </si>
  <si>
    <t>LAUNDRY MACH OPR</t>
  </si>
  <si>
    <t>5864</t>
  </si>
  <si>
    <t>DRAPERY MAKER</t>
  </si>
  <si>
    <t>5865</t>
  </si>
  <si>
    <t>WRITER/EDITOR 4 GF</t>
  </si>
  <si>
    <t>WRITER EDITOR 4 GF</t>
  </si>
  <si>
    <t>5866</t>
  </si>
  <si>
    <t>PRODUCT DEVELOPMENT PROFESSIONAL 3 GF</t>
  </si>
  <si>
    <t>PRODUCT DEV PROFL 3 GF</t>
  </si>
  <si>
    <t>5867</t>
  </si>
  <si>
    <t>TRAINER 4 GF</t>
  </si>
  <si>
    <t>5868</t>
  </si>
  <si>
    <t>TRAINER 3 GF</t>
  </si>
  <si>
    <t>5869</t>
  </si>
  <si>
    <t>ADMISSIONS RECRUITMENT SUPERVISOR 2 GF</t>
  </si>
  <si>
    <t>ADMISSIONS RECRMT SUPV 2 GF</t>
  </si>
  <si>
    <t>5870</t>
  </si>
  <si>
    <t>ADMISSIONS RECRUITMENT SPECIALIST 4 GF</t>
  </si>
  <si>
    <t>ADMISSIONS RECRMT SPEC 4 GF</t>
  </si>
  <si>
    <t>5871</t>
  </si>
  <si>
    <t>K-14 ACADEMIC PREPARATION SPECIALIST 4 GF</t>
  </si>
  <si>
    <t>K TO 14 ACAD PREP SPEC 4 GF</t>
  </si>
  <si>
    <t>5872</t>
  </si>
  <si>
    <t>EQUAL EMPLOYMENT OPPORTUNITY REPRESENTATIVE 4 GF</t>
  </si>
  <si>
    <t>EEO REPR 4 GF</t>
  </si>
  <si>
    <t>5873</t>
  </si>
  <si>
    <t>FACILITIES MANAGEMENT SPECIALIST 4 GF</t>
  </si>
  <si>
    <t>FAC MGT SPEC 4 GF</t>
  </si>
  <si>
    <t>5874</t>
  </si>
  <si>
    <t>CAPITAL MARKETS FINANCE OFFICER 3 GF</t>
  </si>
  <si>
    <t>CAPITAL MARKETS FIN OFCR 3 GF</t>
  </si>
  <si>
    <t>5875</t>
  </si>
  <si>
    <t>RESEARCH ADMINISTRATOR 4 GF</t>
  </si>
  <si>
    <t>RSCH ADM 4 GF</t>
  </si>
  <si>
    <t>5876</t>
  </si>
  <si>
    <t>INSTITUTIONAL RESEARCH ANALYST 4 GF</t>
  </si>
  <si>
    <t>INSTITUTIONAL RSCH ANL 4 GF</t>
  </si>
  <si>
    <t>5877</t>
  </si>
  <si>
    <t>INSTITUTIONAL RESEARCH ANALYST 3 GF</t>
  </si>
  <si>
    <t>INSTITUTIONAL RSCH ANL 3 GF</t>
  </si>
  <si>
    <t>5878</t>
  </si>
  <si>
    <t>FINANCIAL ANALYSIS SUPERVISOR 2 GF</t>
  </si>
  <si>
    <t>FINANCIAL ANL SUPV 2 GF</t>
  </si>
  <si>
    <t>5879</t>
  </si>
  <si>
    <t>ENTERPRISE RISK MANAGEMENT ANALYST 4 GF</t>
  </si>
  <si>
    <t>ENTERPRISE RISK MGT ANL 4 GF</t>
  </si>
  <si>
    <t>5880</t>
  </si>
  <si>
    <t>SYSTEMS ADMINISTRATOR 3 GF</t>
  </si>
  <si>
    <t>SYS ADM 3 GF</t>
  </si>
  <si>
    <t>5881</t>
  </si>
  <si>
    <t>INFORMATION SYSTEMS ANALYST 3 GF</t>
  </si>
  <si>
    <t>INFO SYS ANL 3 GF</t>
  </si>
  <si>
    <t>5882</t>
  </si>
  <si>
    <t>ADMINISTRATIVE OFFICER 4 GF</t>
  </si>
  <si>
    <t>ADMIN OFCR 4 GF</t>
  </si>
  <si>
    <t>5883</t>
  </si>
  <si>
    <t>PROJECT POLICY ANALYST 4 GF</t>
  </si>
  <si>
    <t>PROJECT POLICY ANL 4 GF</t>
  </si>
  <si>
    <t>5884</t>
  </si>
  <si>
    <t>PROJECT POLICY ANALYST 3 GF</t>
  </si>
  <si>
    <t>PROJECT POLICY ANL 3 GF</t>
  </si>
  <si>
    <t>5885</t>
  </si>
  <si>
    <t>MEDIA COMMUNICATIONS SPECIALIST 4</t>
  </si>
  <si>
    <t>MEDIA COMM SPEC 4</t>
  </si>
  <si>
    <t>5886</t>
  </si>
  <si>
    <t>MEDIA COMMUNICATIONS SPECIALIST 3 GF</t>
  </si>
  <si>
    <t>MEDIA COMM SPEC 3 GF</t>
  </si>
  <si>
    <t>5887</t>
  </si>
  <si>
    <t>COMMUNICATIONS SPECIALIST 4</t>
  </si>
  <si>
    <t>COMM SPEC 4</t>
  </si>
  <si>
    <t>5888</t>
  </si>
  <si>
    <t>COMMUNICATIONS SPECIALIST 3 GF</t>
  </si>
  <si>
    <t>COMM SPEC 3 GF</t>
  </si>
  <si>
    <t>5889</t>
  </si>
  <si>
    <t>BUSINESS SYSTEMS ANALYST 3 GF</t>
  </si>
  <si>
    <t>BUS SYS ANL 3 GF</t>
  </si>
  <si>
    <t>5890</t>
  </si>
  <si>
    <t>HR GENERALIST 4 GF</t>
  </si>
  <si>
    <t>5891</t>
  </si>
  <si>
    <t>ACCOUNTANT SUPERVISOR 2 GF</t>
  </si>
  <si>
    <t>ACCOUNTANT SUPV 2 GF</t>
  </si>
  <si>
    <t>5892</t>
  </si>
  <si>
    <t>ACCOUNTANT 4 GF</t>
  </si>
  <si>
    <t>5893</t>
  </si>
  <si>
    <t>FINANCIAL ANALYST 4 GF</t>
  </si>
  <si>
    <t>FINANCIAL ANL 4 GF</t>
  </si>
  <si>
    <t>5894</t>
  </si>
  <si>
    <t>ACADEMIC HR ANALYST 4 GF</t>
  </si>
  <si>
    <t>ACAD HR ANL 4 GF</t>
  </si>
  <si>
    <t>5895</t>
  </si>
  <si>
    <t>BENEFITS ANALYST 4 GF</t>
  </si>
  <si>
    <t>BENEFITS ANL 4 GF</t>
  </si>
  <si>
    <t>5896</t>
  </si>
  <si>
    <t>COMPENSATION ANALYST 3 GF</t>
  </si>
  <si>
    <t>COMPENSATION ANL 3 GF</t>
  </si>
  <si>
    <t>5897</t>
  </si>
  <si>
    <t>BUYER 4 OP</t>
  </si>
  <si>
    <t>5898</t>
  </si>
  <si>
    <t>BUYER 3 OP</t>
  </si>
  <si>
    <t>5899</t>
  </si>
  <si>
    <t>TECHNICAL PROJECT MANAGEMENT PROFESSIONAL 3 GF</t>
  </si>
  <si>
    <t>TCHL PROJECT MGT PROFL 3 GF</t>
  </si>
  <si>
    <t>5900</t>
  </si>
  <si>
    <t>BENEFITS PROGRAM STRATEGY MANAGER 3</t>
  </si>
  <si>
    <t>BENEFITS PRG STRAT MGR 3</t>
  </si>
  <si>
    <t>5903</t>
  </si>
  <si>
    <t>ACQUISITIONS MANAGER 2</t>
  </si>
  <si>
    <t>ACQUISITIONS MGR 2</t>
  </si>
  <si>
    <t>5904</t>
  </si>
  <si>
    <t>ACQUISITIONS MANAGER 1</t>
  </si>
  <si>
    <t>ACQUISITIONS MGR 1</t>
  </si>
  <si>
    <t>5905</t>
  </si>
  <si>
    <t>ACQUISITIONS EDITOR 5</t>
  </si>
  <si>
    <t>5908</t>
  </si>
  <si>
    <t>REGULATORY POLICY AND INTELLIGENCE PROFESSIONAL 5</t>
  </si>
  <si>
    <t>REGL POLICY AND INTEL PROFL 5</t>
  </si>
  <si>
    <t>5909</t>
  </si>
  <si>
    <t>REGULATORY POLICY AND INTELLIGENCE PROFESSIONAL 4</t>
  </si>
  <si>
    <t>REGL POLICY AND INTEL PROFL 4</t>
  </si>
  <si>
    <t>5910</t>
  </si>
  <si>
    <t>REGULATORY POLICY AND INTELLIGENCE MANAGER 3</t>
  </si>
  <si>
    <t>REGL POLICY AND INTEL MGR 3</t>
  </si>
  <si>
    <t>5911</t>
  </si>
  <si>
    <t>REGULATORY POLICY AND INTELLIGENCE MANAGER 2</t>
  </si>
  <si>
    <t>REGL POLICY AND INTEL MGR 2</t>
  </si>
  <si>
    <t>5912</t>
  </si>
  <si>
    <t>REGULATORY POLICY AND INTELLIGENCE MANAGER 1</t>
  </si>
  <si>
    <t>REGL POLICY AND INTEL MGR 1</t>
  </si>
  <si>
    <t>5913</t>
  </si>
  <si>
    <t>RESEARCH GRANT PROGRAM MANAGER 2</t>
  </si>
  <si>
    <t>RSCH GNT PRG MGR 2</t>
  </si>
  <si>
    <t>5914</t>
  </si>
  <si>
    <t>RESEARCH GRANT PROGRAM OFFICER 5</t>
  </si>
  <si>
    <t>RSCH GNT PRG OFCR 5</t>
  </si>
  <si>
    <t>5915</t>
  </si>
  <si>
    <t>RESEARCH GRANT PROGRAM OFFICER 4</t>
  </si>
  <si>
    <t>RSCH GNT PRG OFCR 4</t>
  </si>
  <si>
    <t>5916</t>
  </si>
  <si>
    <t>STRATEGIC SOURCING PROFESSIONAL 5</t>
  </si>
  <si>
    <t>STRAT SOURCING PROFL 5</t>
  </si>
  <si>
    <t>5917</t>
  </si>
  <si>
    <t>STRATEGIC SOURCING PROFESSIONAL 4</t>
  </si>
  <si>
    <t>STRAT SOURCING PROFL 4</t>
  </si>
  <si>
    <t>5918</t>
  </si>
  <si>
    <t>STRATEGIC SOURCING MANAGER 3</t>
  </si>
  <si>
    <t>STRAT SOURCING MGR 3</t>
  </si>
  <si>
    <t>5919</t>
  </si>
  <si>
    <t>STRATEGIC SOURCING MANAGER 2</t>
  </si>
  <si>
    <t>STRAT SOURCING MGR 2</t>
  </si>
  <si>
    <t>5920</t>
  </si>
  <si>
    <t>STRATEGIC SOURCING MANAGER 1</t>
  </si>
  <si>
    <t>STRAT SOURCING MGR 1</t>
  </si>
  <si>
    <t>5921</t>
  </si>
  <si>
    <t>COMMUNICATION SPECIALIST 5</t>
  </si>
  <si>
    <t>COMM SPEC 5</t>
  </si>
  <si>
    <t>5922</t>
  </si>
  <si>
    <t>PLANNING MANAGER 2</t>
  </si>
  <si>
    <t>PLNG MGR 2</t>
  </si>
  <si>
    <t>5923</t>
  </si>
  <si>
    <t>FINANCIAL SERVICES ANALYST 5</t>
  </si>
  <si>
    <t>FINANCIAL SVC ANL 5</t>
  </si>
  <si>
    <t>5924</t>
  </si>
  <si>
    <t>BUSINESS SYSTEMS ANALYSIS MANAGER 3</t>
  </si>
  <si>
    <t>BUS SYS ANL MGR 3</t>
  </si>
  <si>
    <t>5925</t>
  </si>
  <si>
    <t>COMMUNICATIONS AND NETWORK TECHNICAL MANAGER 3</t>
  </si>
  <si>
    <t>COMM AND NETWORK TCHL MGR 3</t>
  </si>
  <si>
    <t>5927</t>
  </si>
  <si>
    <t>RESEARCH GRANT PROGRAM OFFICER 3 GF</t>
  </si>
  <si>
    <t>RSCH GNT PRG OFCR 3 GF</t>
  </si>
  <si>
    <t>5928</t>
  </si>
  <si>
    <t>ADMISSIONS RECRUITMENT MANAGER 4</t>
  </si>
  <si>
    <t>ADMISSIONS RECRMT MGR 4</t>
  </si>
  <si>
    <t>5929</t>
  </si>
  <si>
    <t>STATE GOVERNMENT RELATIONS SUPERVISOR 2</t>
  </si>
  <si>
    <t>STATE GOVT REL SUPV 2</t>
  </si>
  <si>
    <t>5930</t>
  </si>
  <si>
    <t>VENDOR RELATIONS SPECIALIST 4</t>
  </si>
  <si>
    <t>VENDOR REL SPEC 4</t>
  </si>
  <si>
    <t>5931</t>
  </si>
  <si>
    <t>PLANNING SUPERVISOR 2</t>
  </si>
  <si>
    <t>PLNG SUPV 2</t>
  </si>
  <si>
    <t>5932</t>
  </si>
  <si>
    <t>STATE GOVERNMENT RELATIONS MANAGER 3</t>
  </si>
  <si>
    <t>STATE GOVT REL MGR 3</t>
  </si>
  <si>
    <t>5934</t>
  </si>
  <si>
    <t>COMMUNICATIONS &amp; NETWORK TECHNICAL MANAGER 4</t>
  </si>
  <si>
    <t>COMM AND NETWORK TCHL MGR 4</t>
  </si>
  <si>
    <t>5935</t>
  </si>
  <si>
    <t>IT ARCHITECT MANAGER 3</t>
  </si>
  <si>
    <t>IT ARCHITECT MGR 3</t>
  </si>
  <si>
    <t>5936</t>
  </si>
  <si>
    <t>IT ARTHITECT MANAGER 2</t>
  </si>
  <si>
    <t>IT ARCHITECT MGR 2</t>
  </si>
  <si>
    <t>5937</t>
  </si>
  <si>
    <t>IT SECURITY SUPERVISOR 2</t>
  </si>
  <si>
    <t>IT SCRTY SUPV 2</t>
  </si>
  <si>
    <t>5938</t>
  </si>
  <si>
    <t>QA/RELEASE MANAGEMENT MANAGER 1</t>
  </si>
  <si>
    <t>QA RELEASE MGT MGR 1</t>
  </si>
  <si>
    <t>5939</t>
  </si>
  <si>
    <t>QA/RELEASE MANAGEMENT SUPERVISOR 2</t>
  </si>
  <si>
    <t>QA RELEASE MGT SUPV 2</t>
  </si>
  <si>
    <t>5940</t>
  </si>
  <si>
    <t>SYSTEMS INTEGRATION ENGINEER 5</t>
  </si>
  <si>
    <t>SYS INTEGRATION ENGR 5</t>
  </si>
  <si>
    <t>5941</t>
  </si>
  <si>
    <t>SYSTEMS INTEGRATION ENGINEER 4</t>
  </si>
  <si>
    <t>SYS INTEGRATION ENGR 4</t>
  </si>
  <si>
    <t>5944</t>
  </si>
  <si>
    <t>ENTERPRISE RISK MANAGER 4</t>
  </si>
  <si>
    <t>ENTERPRISE RISK MGR 4</t>
  </si>
  <si>
    <t>5945</t>
  </si>
  <si>
    <t>PRODUCT DEVELOPMENT MANAGER 1</t>
  </si>
  <si>
    <t>PRODUCT DEV MGR 1</t>
  </si>
  <si>
    <t>5946</t>
  </si>
  <si>
    <t>CONSERVATION MANAGER 1</t>
  </si>
  <si>
    <t>CONSERVATION MGR 1</t>
  </si>
  <si>
    <t>5947</t>
  </si>
  <si>
    <t>COUNSEL 2</t>
  </si>
  <si>
    <t>5948</t>
  </si>
  <si>
    <t>COUNSEL 1</t>
  </si>
  <si>
    <t>5949</t>
  </si>
  <si>
    <t>CUSTOMER SERVICE MANAGER 4</t>
  </si>
  <si>
    <t>CUSTOMER SVC MGR 4</t>
  </si>
  <si>
    <t>5950</t>
  </si>
  <si>
    <t>EH&amp;S MANAGER 4</t>
  </si>
  <si>
    <t>EHS MGR 4</t>
  </si>
  <si>
    <t>5951</t>
  </si>
  <si>
    <t>EMPLOYEE RELATIONS MANAGER 1</t>
  </si>
  <si>
    <t>EMPLOYEE REL MGR 1</t>
  </si>
  <si>
    <t>5952</t>
  </si>
  <si>
    <t>EQUAL EMPLOYMENT OPPORTUNITY MANAGER 2</t>
  </si>
  <si>
    <t>EEO MGR 2</t>
  </si>
  <si>
    <t>5953</t>
  </si>
  <si>
    <t>EQUAL EMPLOYMENT OPPORTUNITY REPRESENTATIVE 5</t>
  </si>
  <si>
    <t>EEO REPR 5</t>
  </si>
  <si>
    <t>5954</t>
  </si>
  <si>
    <t>EVENTS MANAGER 2</t>
  </si>
  <si>
    <t>EVENTS MGR 2</t>
  </si>
  <si>
    <t>5955</t>
  </si>
  <si>
    <t>EXECUTIVE ADVISOR MANAGER 1</t>
  </si>
  <si>
    <t>EXEC ADVISOR MGR 1</t>
  </si>
  <si>
    <t>5956</t>
  </si>
  <si>
    <t>FACILITIES PROJECT MANAGER 1</t>
  </si>
  <si>
    <t>FAC PROJECT MGR 1</t>
  </si>
  <si>
    <t>5957</t>
  </si>
  <si>
    <t>FINANCIAL SERVICES MANAGER 4</t>
  </si>
  <si>
    <t>FINANCIAL SVC MGR 4</t>
  </si>
  <si>
    <t>5958</t>
  </si>
  <si>
    <t>INTELLECTUAL PROPERTY SUPERVISOR 2</t>
  </si>
  <si>
    <t>INTELLECTUAL PROPERTY SUPV 2</t>
  </si>
  <si>
    <t>5959</t>
  </si>
  <si>
    <t>MAIL SERVICES MANAGER 2</t>
  </si>
  <si>
    <t>MAIL SVC MGR 2</t>
  </si>
  <si>
    <t>5960</t>
  </si>
  <si>
    <t>MUSEUM EDUCATION MANAGER 2</t>
  </si>
  <si>
    <t>MUSEUM EDUC MGR 2</t>
  </si>
  <si>
    <t>5961</t>
  </si>
  <si>
    <t>PRIVATE EQUITY INVESTMENT ANALYST 2</t>
  </si>
  <si>
    <t>PRIVATE EQUITY INV ANL 2</t>
  </si>
  <si>
    <t>5962</t>
  </si>
  <si>
    <t>REAL ESTATE INVESTMENT ANALYST 3</t>
  </si>
  <si>
    <t>REAL ESTATE INV ANL 3</t>
  </si>
  <si>
    <t>5963</t>
  </si>
  <si>
    <t>SKILLED CRAFTS AND TRADES MANAGER 2</t>
  </si>
  <si>
    <t>SKLD CRAFTS AND TRADES MGR 2</t>
  </si>
  <si>
    <t>5964</t>
  </si>
  <si>
    <t>STATE GOVERNMENT RELATIONS MANAGER 2</t>
  </si>
  <si>
    <t>STATE GOVT REL MGR 2</t>
  </si>
  <si>
    <t>5965</t>
  </si>
  <si>
    <t>STRUCTURAL ENGINEER MANAGER 2</t>
  </si>
  <si>
    <t>STRUCTURAL ENGR MGR 2</t>
  </si>
  <si>
    <t>5966</t>
  </si>
  <si>
    <t>STRUCTURAL ENGINEER MANAGER 1</t>
  </si>
  <si>
    <t>STRUCTURAL ENGR MGR 1</t>
  </si>
  <si>
    <t>5967</t>
  </si>
  <si>
    <t>TRANSIT SERVICES MANAGER 1</t>
  </si>
  <si>
    <t>TRANSIT SVC MGR 1</t>
  </si>
  <si>
    <t>5968</t>
  </si>
  <si>
    <t>ENERGY MANAGER 3</t>
  </si>
  <si>
    <t>ENERGY MGR 3</t>
  </si>
  <si>
    <t>5970</t>
  </si>
  <si>
    <t>GENERAL ACCOUNTANT V</t>
  </si>
  <si>
    <t>GEN ACCOUNTANT 5</t>
  </si>
  <si>
    <t>5971</t>
  </si>
  <si>
    <t>ADMINISTRATIVE NURSE PROFESSIONAL 4</t>
  </si>
  <si>
    <t>ADMIN NURSE PROFL 4</t>
  </si>
  <si>
    <t>5972</t>
  </si>
  <si>
    <t>AUDIT PROFESSIONAL V</t>
  </si>
  <si>
    <t>AUDIT PROFL 5</t>
  </si>
  <si>
    <t>5973</t>
  </si>
  <si>
    <t>AUDIT PROFESSIONAL IV</t>
  </si>
  <si>
    <t>AUDIT PROFL 4</t>
  </si>
  <si>
    <t>5974</t>
  </si>
  <si>
    <t>PROCUREMENT ANALYST V</t>
  </si>
  <si>
    <t>PROCUREMENT ANL 5</t>
  </si>
  <si>
    <t>5975</t>
  </si>
  <si>
    <t>PROCUREMENT ANALYST 4 GF</t>
  </si>
  <si>
    <t>PROCUREMENT ANL 4 GF</t>
  </si>
  <si>
    <t>5976</t>
  </si>
  <si>
    <t>PROCUREMENT ANALYST 3 GF</t>
  </si>
  <si>
    <t>PROCUREMENT ANL 3 GF</t>
  </si>
  <si>
    <t>5977</t>
  </si>
  <si>
    <t>POLICE LIEUTENANT MANAGER 1</t>
  </si>
  <si>
    <t>POLICE LIEUTENANT MGR 1</t>
  </si>
  <si>
    <t>5978</t>
  </si>
  <si>
    <t>POLICE CHIEF MANAGER 3</t>
  </si>
  <si>
    <t>POLICE CHF MGR 3</t>
  </si>
  <si>
    <t>5979</t>
  </si>
  <si>
    <t>POLICE CAPTAIN MANAGER 2</t>
  </si>
  <si>
    <t>POLICE CAPTAIN MGR 2</t>
  </si>
  <si>
    <t>5980</t>
  </si>
  <si>
    <t>GENERAL ACCOUNTANT 4 GF</t>
  </si>
  <si>
    <t>GEN ACCOUNTANT 4 GF</t>
  </si>
  <si>
    <t>5984</t>
  </si>
  <si>
    <t>PUBLIC EQUITY INVESTMENT DIRECTOR</t>
  </si>
  <si>
    <t>PUBL EQUITY INV DIR</t>
  </si>
  <si>
    <t>5987</t>
  </si>
  <si>
    <t>SYSTEMWIDE BUDGET MANAGER 2</t>
  </si>
  <si>
    <t>SYSWIDE BUDGET MGR 2</t>
  </si>
  <si>
    <t>5988</t>
  </si>
  <si>
    <t>INSTRUCTIONAL DESIGN MANAGER 2</t>
  </si>
  <si>
    <t>INSTRUCTIONAL DESIGN MGR 2</t>
  </si>
  <si>
    <t>5989</t>
  </si>
  <si>
    <t>INSTRUCTIONAL DESIGN MANAGER 1</t>
  </si>
  <si>
    <t>INSTRUCTIONAL DESIGN MGR 1</t>
  </si>
  <si>
    <t>5990</t>
  </si>
  <si>
    <t>INSTRUCTIONAL DESIGNER 5</t>
  </si>
  <si>
    <t>6000</t>
  </si>
  <si>
    <t>STDT HEALTH PHYSCN 5</t>
  </si>
  <si>
    <t>6001</t>
  </si>
  <si>
    <t>STDT HEALTH PHYSCN 4</t>
  </si>
  <si>
    <t>6002</t>
  </si>
  <si>
    <t>STDT HEALTH PHYSCN 3</t>
  </si>
  <si>
    <t>6003</t>
  </si>
  <si>
    <t>STDT HEALTH PHYSCN 5 PD</t>
  </si>
  <si>
    <t>6004</t>
  </si>
  <si>
    <t>STDT HEALTH PHYSCN 4 PD</t>
  </si>
  <si>
    <t>6005</t>
  </si>
  <si>
    <t>STDT HEALTH PHYSCN 3 PD</t>
  </si>
  <si>
    <t>6006</t>
  </si>
  <si>
    <t>STDT HEALTH DENTIST 5</t>
  </si>
  <si>
    <t>6007</t>
  </si>
  <si>
    <t>STDT HEALTH DENTIST 4</t>
  </si>
  <si>
    <t>6008</t>
  </si>
  <si>
    <t>STDT HEALTH DENTIST 3</t>
  </si>
  <si>
    <t>6009</t>
  </si>
  <si>
    <t>STDT HEALTH DENTIST 5 PD</t>
  </si>
  <si>
    <t>6010</t>
  </si>
  <si>
    <t>STDT HEALTH DENTIST 4 PD</t>
  </si>
  <si>
    <t>6011</t>
  </si>
  <si>
    <t>STDT HEALTH DENTIST 3 PD</t>
  </si>
  <si>
    <t>6017</t>
  </si>
  <si>
    <t>ASSET ALLOCATION AND INVESTMENT STRATEGY MANAGER 3</t>
  </si>
  <si>
    <t>ASSET ALLOC AND INV STRAT MGR3</t>
  </si>
  <si>
    <t>6018</t>
  </si>
  <si>
    <t>INVESTMENT RISK MANAGER 3</t>
  </si>
  <si>
    <t>INV RISK MGR 3</t>
  </si>
  <si>
    <t>6019</t>
  </si>
  <si>
    <t>IT SECURITY MANAGER 1</t>
  </si>
  <si>
    <t>IT SCRTY MGR 1</t>
  </si>
  <si>
    <t>6020</t>
  </si>
  <si>
    <t>CAPITAL MARKETS FINANCE MANAGER 3</t>
  </si>
  <si>
    <t>CAPITAL MARKETS FIN MGR 3</t>
  </si>
  <si>
    <t>6021</t>
  </si>
  <si>
    <t>CAPITAL MARKETS FINANCE MANAGER 2</t>
  </si>
  <si>
    <t>CAPITAL MARKETS FIN MGR 2</t>
  </si>
  <si>
    <t>6022</t>
  </si>
  <si>
    <t>PUBLIC EQUITY MANAGER 3</t>
  </si>
  <si>
    <t>PUBL EQUITY MGR 3</t>
  </si>
  <si>
    <t>6030</t>
  </si>
  <si>
    <t>REGISTRAR MANAGER 2</t>
  </si>
  <si>
    <t>REGISTRAR MGR 2</t>
  </si>
  <si>
    <t>6031</t>
  </si>
  <si>
    <t>REGISTRAR MANAGER 1</t>
  </si>
  <si>
    <t>REGISTRAR MGR 1</t>
  </si>
  <si>
    <t>6033</t>
  </si>
  <si>
    <t>TAX COMPLIANCE MANAGER 2</t>
  </si>
  <si>
    <t>TAX CMPLNC MGR 2</t>
  </si>
  <si>
    <t>6056</t>
  </si>
  <si>
    <t>ETHICS AND COMPLIANCE MANAGER 4</t>
  </si>
  <si>
    <t>ETHICS AND CMPLNC MGR 4</t>
  </si>
  <si>
    <t>6057</t>
  </si>
  <si>
    <t>ETHICS AND COMPLIANCE MANAGER 3</t>
  </si>
  <si>
    <t>ETHICS AND CMPLNC MGR 3</t>
  </si>
  <si>
    <t>6058</t>
  </si>
  <si>
    <t>ETHICS AND COMPLIANCE MANAGER 2</t>
  </si>
  <si>
    <t>ETHICS AND CMPLNC MGR 2</t>
  </si>
  <si>
    <t>6059</t>
  </si>
  <si>
    <t>ETHICS AND COMPLIANCE MANAGER 1</t>
  </si>
  <si>
    <t>ETHICS AND CMPLNC MGR 1</t>
  </si>
  <si>
    <t>6060</t>
  </si>
  <si>
    <t>ETHICS AND COMPLIANCE PROFESSIONAL 5</t>
  </si>
  <si>
    <t>ETHICS AND CMPLNC PROFL 5</t>
  </si>
  <si>
    <t>6061</t>
  </si>
  <si>
    <t>ETHICS AND COMPLIANCE PROFESSIONAL 4</t>
  </si>
  <si>
    <t>ETHICS AND CMPLNC PROFL 4</t>
  </si>
  <si>
    <t>6077</t>
  </si>
  <si>
    <t>DIGITAL COMM SPEC 4</t>
  </si>
  <si>
    <t>6084</t>
  </si>
  <si>
    <t>PRODUCT DEVELOPMENT SUPERVISOR 2</t>
  </si>
  <si>
    <t>PRODUCT DEV SUPV 2</t>
  </si>
  <si>
    <t>6087</t>
  </si>
  <si>
    <t>DESIGN AND CONSTRUCTION MANAGER 2</t>
  </si>
  <si>
    <t>DESIGN AND CONST MGR 2</t>
  </si>
  <si>
    <t>6088</t>
  </si>
  <si>
    <t>DESIGN AND CONSTRUCTION MANAGER 1</t>
  </si>
  <si>
    <t>DESIGN AND CONST MGR 1</t>
  </si>
  <si>
    <t>6092</t>
  </si>
  <si>
    <t>PUBLICATIONS &amp; PRODUCTION SUPERVISOR 2 GF</t>
  </si>
  <si>
    <t>PUBLICATIONS PROD SUPV 2 GF</t>
  </si>
  <si>
    <t>6093</t>
  </si>
  <si>
    <t>LABOR RELATIONS MANAGER 4</t>
  </si>
  <si>
    <t>LABOR REL MGR 4</t>
  </si>
  <si>
    <t>6094</t>
  </si>
  <si>
    <t>DESIGN AND CONSTRUCTION MANAGER 4</t>
  </si>
  <si>
    <t>DESIGN AND CONST MGR 4</t>
  </si>
  <si>
    <t>6099</t>
  </si>
  <si>
    <t>PRINCIPAL ARTIST - SUPERVISOR</t>
  </si>
  <si>
    <t>ARTIST PRN SUPV</t>
  </si>
  <si>
    <t>6100</t>
  </si>
  <si>
    <t>SENIOR ARTIST - SUPERVISOR</t>
  </si>
  <si>
    <t>ARTIST SR SUPV</t>
  </si>
  <si>
    <t>6101</t>
  </si>
  <si>
    <t>PRINCIPAL ARTIST</t>
  </si>
  <si>
    <t>ARTIST PRN</t>
  </si>
  <si>
    <t>6102</t>
  </si>
  <si>
    <t>SENIOR ARTIST</t>
  </si>
  <si>
    <t>ARTIST SR</t>
  </si>
  <si>
    <t>6103</t>
  </si>
  <si>
    <t>ARTIST</t>
  </si>
  <si>
    <t>6105</t>
  </si>
  <si>
    <t>ARTIST - SUPERVISOR</t>
  </si>
  <si>
    <t>ARTIST SUPV</t>
  </si>
  <si>
    <t>6107</t>
  </si>
  <si>
    <t>ART MODEL</t>
  </si>
  <si>
    <t>6111</t>
  </si>
  <si>
    <t>PRINCIPAL ILLUSTRATOR</t>
  </si>
  <si>
    <t>ILLUSTRATOR PRN</t>
  </si>
  <si>
    <t>6112</t>
  </si>
  <si>
    <t>SENIOR ILLUSTRATOR</t>
  </si>
  <si>
    <t>ILLUSTRATOR SR</t>
  </si>
  <si>
    <t>6113</t>
  </si>
  <si>
    <t>ILLUSTRATOR</t>
  </si>
  <si>
    <t>6114</t>
  </si>
  <si>
    <t>ASSISTANT ILLUSTRATOR</t>
  </si>
  <si>
    <t>ILLUSTRATOR AST</t>
  </si>
  <si>
    <t>6118</t>
  </si>
  <si>
    <t>CONSERVATOR 4</t>
  </si>
  <si>
    <t>6119</t>
  </si>
  <si>
    <t>SUPERVISOR, AUDIO-VISUAL AND  PHOTOGRAPHIC SERVICE</t>
  </si>
  <si>
    <t>AV AND PHOTO SVC SUPV</t>
  </si>
  <si>
    <t>6121</t>
  </si>
  <si>
    <t>PRINCIPAL MEDICAL ILLUSTRATOR</t>
  </si>
  <si>
    <t>MED ILLUSTRATOR PRN</t>
  </si>
  <si>
    <t>6122</t>
  </si>
  <si>
    <t>SENIOR MEDICAL ILLUSTRATOR</t>
  </si>
  <si>
    <t>MED ILLUSTRATOR SR</t>
  </si>
  <si>
    <t>6123</t>
  </si>
  <si>
    <t>MEDICAL ILLUSTRATOR</t>
  </si>
  <si>
    <t>MED ILLUSTRATOR</t>
  </si>
  <si>
    <t>6127</t>
  </si>
  <si>
    <t>CURATOR 4</t>
  </si>
  <si>
    <t>6129</t>
  </si>
  <si>
    <t>CURATORIAL SUPERVISOR 2</t>
  </si>
  <si>
    <t>CURATORIAL SUPV 2</t>
  </si>
  <si>
    <t>6130</t>
  </si>
  <si>
    <t>EXHIBITIONS SUPERVISOR 2</t>
  </si>
  <si>
    <t>EXHIBITIONS SUPV 2</t>
  </si>
  <si>
    <t>6131</t>
  </si>
  <si>
    <t>EXHIBITIONS SUPERVISOR 1</t>
  </si>
  <si>
    <t>EXHIBITIONS SUPV 1</t>
  </si>
  <si>
    <t>6135</t>
  </si>
  <si>
    <t>MUSICIAN 1</t>
  </si>
  <si>
    <t>6136</t>
  </si>
  <si>
    <t>MUSICIAN 2</t>
  </si>
  <si>
    <t>6137</t>
  </si>
  <si>
    <t>MUSICIAN 3</t>
  </si>
  <si>
    <t>6138</t>
  </si>
  <si>
    <t>MUSICIAN 4</t>
  </si>
  <si>
    <t>6140</t>
  </si>
  <si>
    <t>THEATRICAL PRODUCTION SUPR 1</t>
  </si>
  <si>
    <t>THEATRICAL PROD SUPV 1</t>
  </si>
  <si>
    <t>D25</t>
  </si>
  <si>
    <t>6141</t>
  </si>
  <si>
    <t>THEATRICAL PRODUCTION SUPR 2</t>
  </si>
  <si>
    <t>THEATRICAL PROD SUPV 2</t>
  </si>
  <si>
    <t>6144</t>
  </si>
  <si>
    <t>THEATER PRODUCTION SPEC 2</t>
  </si>
  <si>
    <t>THEATER PROD SPEC 2</t>
  </si>
  <si>
    <t>6145</t>
  </si>
  <si>
    <t>THEATER PRODUCTION SPEC 3</t>
  </si>
  <si>
    <t>THEATER PROD SPEC 3</t>
  </si>
  <si>
    <t>6146</t>
  </si>
  <si>
    <t>THEATER PRODUCTION SPECIALIST 4</t>
  </si>
  <si>
    <t>THEATER PROD SPEC 4</t>
  </si>
  <si>
    <t>6147</t>
  </si>
  <si>
    <t>INSTRUCTIONAL DESIGNER 4</t>
  </si>
  <si>
    <t>6148</t>
  </si>
  <si>
    <t>INSTRUCTIONAL DESIGNER 3</t>
  </si>
  <si>
    <t>6149</t>
  </si>
  <si>
    <t>INSTRUCTIONAL DESIGNER 2</t>
  </si>
  <si>
    <t>6150</t>
  </si>
  <si>
    <t>INSTRUCTIONAL DESIGNER 1</t>
  </si>
  <si>
    <t>6151</t>
  </si>
  <si>
    <t>REGISTRAR COLLECTION SUPR 2</t>
  </si>
  <si>
    <t>REGISTRAR COLL SUPV 2</t>
  </si>
  <si>
    <t>6152</t>
  </si>
  <si>
    <t>REGISTRAR COLLECTION SUPERVISOR 1</t>
  </si>
  <si>
    <t>REGISTRAR COLL SUPV 1</t>
  </si>
  <si>
    <t>6153</t>
  </si>
  <si>
    <t>REGISTRAR SUPERVISOR 2</t>
  </si>
  <si>
    <t>REGISTRAR SUPV 2</t>
  </si>
  <si>
    <t>6154</t>
  </si>
  <si>
    <t>REGISTRAR SUPERVISOR 1</t>
  </si>
  <si>
    <t>REGISTRAR SUPV 1</t>
  </si>
  <si>
    <t>6155</t>
  </si>
  <si>
    <t>REGISTRAR SPECIALIST 4</t>
  </si>
  <si>
    <t>REGISTRAR SPEC 4</t>
  </si>
  <si>
    <t>6156</t>
  </si>
  <si>
    <t>REGISTRAR SPECIALIST 3</t>
  </si>
  <si>
    <t>REGISTRAR SPEC 3</t>
  </si>
  <si>
    <t>6157</t>
  </si>
  <si>
    <t>REGISTRAR SPECIALIST 2</t>
  </si>
  <si>
    <t>REGISTRAR SPEC 2</t>
  </si>
  <si>
    <t>6191</t>
  </si>
  <si>
    <t>PRINCIPAL MUSICIAN</t>
  </si>
  <si>
    <t>MUSICIAN PRN</t>
  </si>
  <si>
    <t>6192</t>
  </si>
  <si>
    <t>SENIOR MUSICIAN</t>
  </si>
  <si>
    <t>MUSICIAN SR</t>
  </si>
  <si>
    <t>6193</t>
  </si>
  <si>
    <t>MUSICIAN</t>
  </si>
  <si>
    <t>6202</t>
  </si>
  <si>
    <t>SENIOR PROJECTIONIST</t>
  </si>
  <si>
    <t>PROJECTIONIST SR</t>
  </si>
  <si>
    <t>6203</t>
  </si>
  <si>
    <t>PROJECTIONIST</t>
  </si>
  <si>
    <t>6204</t>
  </si>
  <si>
    <t>RESEARCH ADMINISTRATOR 1</t>
  </si>
  <si>
    <t>RSCH ADM 1</t>
  </si>
  <si>
    <t>6205</t>
  </si>
  <si>
    <t>RESEARCH ADMINISTRATOR 2</t>
  </si>
  <si>
    <t>RSCH ADM 2</t>
  </si>
  <si>
    <t>6206</t>
  </si>
  <si>
    <t>RESEARCH ADMINISTRATOR 3</t>
  </si>
  <si>
    <t>RSCH ADM 3</t>
  </si>
  <si>
    <t>6207</t>
  </si>
  <si>
    <t>RESEARCH ADMINISTRATOR 4</t>
  </si>
  <si>
    <t>RSCH ADM 4</t>
  </si>
  <si>
    <t>6211</t>
  </si>
  <si>
    <t>MANAGING PRODUCER-DIRECTOR</t>
  </si>
  <si>
    <t>MGN PRODUCER DIR</t>
  </si>
  <si>
    <t>6212</t>
  </si>
  <si>
    <t>PRINCIPAL PRODUCER-DIRECTOR</t>
  </si>
  <si>
    <t>PRODUCER DIR PRN</t>
  </si>
  <si>
    <t>6213</t>
  </si>
  <si>
    <t>SENIOR PRODUCER-DIRECTOR</t>
  </si>
  <si>
    <t>PRODUCER DIR SR</t>
  </si>
  <si>
    <t>6214</t>
  </si>
  <si>
    <t>PRODUCER-DIRECTOR</t>
  </si>
  <si>
    <t>PRODUCER DIR</t>
  </si>
  <si>
    <t>6215</t>
  </si>
  <si>
    <t>ASSISTANT PRODUCER-DIRECTOR</t>
  </si>
  <si>
    <t>PRODUCER DIR AST</t>
  </si>
  <si>
    <t>6216</t>
  </si>
  <si>
    <t>CONTRACTS AND GRANTS SUPERVISOR 2</t>
  </si>
  <si>
    <t>CONTRACTS AND GRANTS SUPV 2</t>
  </si>
  <si>
    <t>6221</t>
  </si>
  <si>
    <t>PRINCIPAL PHOTOGRAPHER</t>
  </si>
  <si>
    <t>PHOTOGRAPHER PRN</t>
  </si>
  <si>
    <t>6222</t>
  </si>
  <si>
    <t>SENIOR PHOTOGRAPHER</t>
  </si>
  <si>
    <t>PHOTOGRAPHER SR</t>
  </si>
  <si>
    <t>6223</t>
  </si>
  <si>
    <t>PHOTOGRAPHER</t>
  </si>
  <si>
    <t>6226</t>
  </si>
  <si>
    <t>SENIOR PHOTOGRAPHIC TECHNICIAN</t>
  </si>
  <si>
    <t>PHOTOGRAPHIC TCHN SR</t>
  </si>
  <si>
    <t>6227</t>
  </si>
  <si>
    <t>PHOTOGRAPHIC TECHNICIAN</t>
  </si>
  <si>
    <t>PHOTOGRAPHIC TCHN</t>
  </si>
  <si>
    <t>6228</t>
  </si>
  <si>
    <t>RESEARCH COMPLIANCE ANALYST 1</t>
  </si>
  <si>
    <t>RSCH CMPLNC ANL 1</t>
  </si>
  <si>
    <t>6229</t>
  </si>
  <si>
    <t>RESEARCH COMPLIANCE ANALYST 2</t>
  </si>
  <si>
    <t>RSCH CMPLNC ANL 2</t>
  </si>
  <si>
    <t>6230</t>
  </si>
  <si>
    <t>RESEARCH COMPLIANCE ANALYST 3</t>
  </si>
  <si>
    <t>RSCH CMPLNC ANL 3</t>
  </si>
  <si>
    <t>6231</t>
  </si>
  <si>
    <t>RESEARCH COMPLIANCE ANALYST 4</t>
  </si>
  <si>
    <t>RSCH CMPLNC ANL 4</t>
  </si>
  <si>
    <t>6232</t>
  </si>
  <si>
    <t>ETHICS AND COMPLIANCE PROFESSIONAL 3</t>
  </si>
  <si>
    <t>ETHICS AND CMPLNC PROFL 3</t>
  </si>
  <si>
    <t>6233</t>
  </si>
  <si>
    <t>RESEARCH COMPLIANCE SUPERVISOR 2</t>
  </si>
  <si>
    <t>RSCH CMPLNC SUPV 2</t>
  </si>
  <si>
    <t>6234</t>
  </si>
  <si>
    <t>ETHICS AND COMPLIANCE PROFESSIONAL 2</t>
  </si>
  <si>
    <t>ETHICS AND CMPLNC PROFL 2</t>
  </si>
  <si>
    <t>6235</t>
  </si>
  <si>
    <t>ETHICS AND COMPLIANCE PROFESSIONAL 1</t>
  </si>
  <si>
    <t>ETHICS AND CMPLNC PROFL 1</t>
  </si>
  <si>
    <t>6236</t>
  </si>
  <si>
    <t>INTELLECTUAL PROPERTY OFFICER 1</t>
  </si>
  <si>
    <t>INTELLECTUAL PROPERTY OFCR 1</t>
  </si>
  <si>
    <t>6237</t>
  </si>
  <si>
    <t>INTELLECTUAL PROPERTY OFFICER 2</t>
  </si>
  <si>
    <t>INTELLECTUAL PROPERTY OFCR 2</t>
  </si>
  <si>
    <t>6239</t>
  </si>
  <si>
    <t>FIELD RESEARCHER 4</t>
  </si>
  <si>
    <t>I20</t>
  </si>
  <si>
    <t>6240</t>
  </si>
  <si>
    <t>FIELD RESEARCH SUPERVISOR 1</t>
  </si>
  <si>
    <t>FIELD RSCH SUPV 1</t>
  </si>
  <si>
    <t>6241</t>
  </si>
  <si>
    <t>FIELD RESEARCH SUPERVISOR 2</t>
  </si>
  <si>
    <t>FIELD RSCH SUPV 2</t>
  </si>
  <si>
    <t>6243</t>
  </si>
  <si>
    <t>LAB INSTRUCTION SUPERVISOR 1</t>
  </si>
  <si>
    <t>LAB INSTRUCTION SUPV 1</t>
  </si>
  <si>
    <t>6244</t>
  </si>
  <si>
    <t>LAB INSTRUCTION SUPERVISOR 2</t>
  </si>
  <si>
    <t>LAB INSTRUCTION SUPV 2</t>
  </si>
  <si>
    <t>6246</t>
  </si>
  <si>
    <t>LAB RESEARCH SUPERVISOR 1</t>
  </si>
  <si>
    <t>LAB RSCH SUPV 1</t>
  </si>
  <si>
    <t>6247</t>
  </si>
  <si>
    <t>LAB RESEARCH SUPERVISOR 2</t>
  </si>
  <si>
    <t>LAB RSCH SUPV 2</t>
  </si>
  <si>
    <t>6249</t>
  </si>
  <si>
    <t>ANIMAL CARE SUPERVISOR 2</t>
  </si>
  <si>
    <t>ANML CARE SUPV 2</t>
  </si>
  <si>
    <t>6254</t>
  </si>
  <si>
    <t>RECORDING TECHNICIAN</t>
  </si>
  <si>
    <t>RECORDING TCHN</t>
  </si>
  <si>
    <t>G40</t>
  </si>
  <si>
    <t>6256</t>
  </si>
  <si>
    <t>RESEARCH DATA ANALYST 2</t>
  </si>
  <si>
    <t>RSCH DATA ANL 2</t>
  </si>
  <si>
    <t>6257</t>
  </si>
  <si>
    <t>RESEARCH DATA ANALYST 3</t>
  </si>
  <si>
    <t>RSCH DATA ANL 3</t>
  </si>
  <si>
    <t>6259</t>
  </si>
  <si>
    <t>SURVEY RESEARCH SUPERVISOR 1</t>
  </si>
  <si>
    <t>SURVEY RESEARCHER SUPV 1</t>
  </si>
  <si>
    <t>6260</t>
  </si>
  <si>
    <t>SURVEY RESEARCH SUPERVISOR 2</t>
  </si>
  <si>
    <t>SURVEY RESEARCHER SUPV 2</t>
  </si>
  <si>
    <t>6262</t>
  </si>
  <si>
    <t>SURVEY RESEARCHER 2</t>
  </si>
  <si>
    <t>6263</t>
  </si>
  <si>
    <t>SURVEY RESEARCHER 3</t>
  </si>
  <si>
    <t>6268</t>
  </si>
  <si>
    <t>LIBRARY PROFESSIONAL 4</t>
  </si>
  <si>
    <t>LIBRARY PROFL 4</t>
  </si>
  <si>
    <t>6270</t>
  </si>
  <si>
    <t>USHER SUPERVISOR</t>
  </si>
  <si>
    <t>USHER SUPV</t>
  </si>
  <si>
    <t>6272</t>
  </si>
  <si>
    <t>HEAD USHER</t>
  </si>
  <si>
    <t>USHER HEAD</t>
  </si>
  <si>
    <t>6273</t>
  </si>
  <si>
    <t>SENIOR USHER</t>
  </si>
  <si>
    <t>USHER SR</t>
  </si>
  <si>
    <t>6274</t>
  </si>
  <si>
    <t>USHER</t>
  </si>
  <si>
    <t>6279</t>
  </si>
  <si>
    <t>HOUSE MANAGER II - SUPERVISOR</t>
  </si>
  <si>
    <t>HOUSE MGR 2 SUPV</t>
  </si>
  <si>
    <t>6280</t>
  </si>
  <si>
    <t>HOUSE MANAGER I - SUPERVISOR</t>
  </si>
  <si>
    <t>HOUSE MGR 1 SUPV</t>
  </si>
  <si>
    <t>6281</t>
  </si>
  <si>
    <t>HOUSE MANAGER SUPERVISOR</t>
  </si>
  <si>
    <t>HOUSE MGR SUPV</t>
  </si>
  <si>
    <t>6282</t>
  </si>
  <si>
    <t>HOUSE MANAGER II</t>
  </si>
  <si>
    <t>HOUSE MGR 2</t>
  </si>
  <si>
    <t>6283</t>
  </si>
  <si>
    <t>HOUSE MANAGER I</t>
  </si>
  <si>
    <t>HOUSE MGR 1</t>
  </si>
  <si>
    <t>6284</t>
  </si>
  <si>
    <t>ASSISTANT HOUSE MANAGER</t>
  </si>
  <si>
    <t>HOUSE MGR AST</t>
  </si>
  <si>
    <t>6286</t>
  </si>
  <si>
    <t>LIBRARY SUPERVISOR 1</t>
  </si>
  <si>
    <t>LIBRARY SUPV 1</t>
  </si>
  <si>
    <t>6287</t>
  </si>
  <si>
    <t>LIBRARY SUPERVISOR 2</t>
  </si>
  <si>
    <t>LIBRARY SUPV 2</t>
  </si>
  <si>
    <t>6290</t>
  </si>
  <si>
    <t>EVENTS SPECIALIST 1</t>
  </si>
  <si>
    <t>EVENTS SPEC 1</t>
  </si>
  <si>
    <t>6291</t>
  </si>
  <si>
    <t>EVENTS SPECIALIST 2</t>
  </si>
  <si>
    <t>EVENTS SPEC 2</t>
  </si>
  <si>
    <t>6292</t>
  </si>
  <si>
    <t>EVENTS SPECIALIST 3</t>
  </si>
  <si>
    <t>EVENTS SPEC 3</t>
  </si>
  <si>
    <t>6293</t>
  </si>
  <si>
    <t>EVENTS SPECIALIST 4</t>
  </si>
  <si>
    <t>EVENTS SPEC 4</t>
  </si>
  <si>
    <t>6294</t>
  </si>
  <si>
    <t>EVENTS SUPERVISOR 1</t>
  </si>
  <si>
    <t>EVENTS SUPV 1</t>
  </si>
  <si>
    <t>6295</t>
  </si>
  <si>
    <t>EVENTS SUPERVISOR 2</t>
  </si>
  <si>
    <t>EVENTS SUPV 2</t>
  </si>
  <si>
    <t>6297</t>
  </si>
  <si>
    <t>ALUMNI EXTERNAL RELATIONS SPECIALIST 1</t>
  </si>
  <si>
    <t>ALUMNI EXTERNAL REL SPEC 1</t>
  </si>
  <si>
    <t>6298</t>
  </si>
  <si>
    <t>ALUMNI EXTERNAL RELATIONS SPECIALIST 2</t>
  </si>
  <si>
    <t>ALUMNI EXTERNAL REL SPEC 2</t>
  </si>
  <si>
    <t>6299</t>
  </si>
  <si>
    <t>ALUMNI EXTERNAL RELATIONS SPECIALIST 3</t>
  </si>
  <si>
    <t>ALUMNI EXTERNAL REL SPEC 3</t>
  </si>
  <si>
    <t>6300</t>
  </si>
  <si>
    <t>ALUMNI EXTERNAL RELATIONS SPECIALIST 4</t>
  </si>
  <si>
    <t>ALUMNI EXTERNAL REL SPEC 4</t>
  </si>
  <si>
    <t>6301</t>
  </si>
  <si>
    <t>ALUMNI EXTERNAL RELATIONS SUPERVISOR 2</t>
  </si>
  <si>
    <t>ALUMNI EXTERNAL REL SUPV 2</t>
  </si>
  <si>
    <t>6304</t>
  </si>
  <si>
    <t>EVENTS COORDINATOR 3</t>
  </si>
  <si>
    <t>EVENTS CRD 3</t>
  </si>
  <si>
    <t>6305</t>
  </si>
  <si>
    <t>EVENTS COORDINATOR 2</t>
  </si>
  <si>
    <t>EVENTS CRD 2</t>
  </si>
  <si>
    <t>6306</t>
  </si>
  <si>
    <t>SENIOR PUBLIC INFORMATION REPRESENTATIVE - SUPERVI</t>
  </si>
  <si>
    <t>PUBL INFO REPR SR SUPV</t>
  </si>
  <si>
    <t>6307</t>
  </si>
  <si>
    <t>SENIOR PUBLIC EVENTS MANAGER - SUPERVISOR</t>
  </si>
  <si>
    <t>PUBL EVENTS MGR SR SUPV</t>
  </si>
  <si>
    <t>6308</t>
  </si>
  <si>
    <t>PRINCIPAL PUBLIC EVENTS MANAGER - SUPERVISOR</t>
  </si>
  <si>
    <t>PUBL EVENTS MGR PRN SUPV</t>
  </si>
  <si>
    <t>6309</t>
  </si>
  <si>
    <t>SUPERVISING PUBLIC EVENTS MANAGER NON-EXEMPT</t>
  </si>
  <si>
    <t>PUBL EVENTS MGR SUPV NEX</t>
  </si>
  <si>
    <t>6310</t>
  </si>
  <si>
    <t>PUBLIC EVENTS MANAGER SUPERVISOR EXEMPT</t>
  </si>
  <si>
    <t>PUBL EVENTS MGR SUPV EX</t>
  </si>
  <si>
    <t>6311</t>
  </si>
  <si>
    <t>PRINCIPAL PUBLIC EVENTS       MANAGER</t>
  </si>
  <si>
    <t>PUBL EVENTS MGR PRN</t>
  </si>
  <si>
    <t>6312</t>
  </si>
  <si>
    <t>SENIOR PUBLIC EVENTS MANAGER</t>
  </si>
  <si>
    <t>PUBL EVENTS MGR SR</t>
  </si>
  <si>
    <t>6313</t>
  </si>
  <si>
    <t>PUBLIC EVENTS MANAGER</t>
  </si>
  <si>
    <t>PUBL EVENTS MGR</t>
  </si>
  <si>
    <t>6314</t>
  </si>
  <si>
    <t>ASSISTANT PUBLIC EVENTS       MANAGER</t>
  </si>
  <si>
    <t>PUBL EVENTS MGR AST</t>
  </si>
  <si>
    <t>6316</t>
  </si>
  <si>
    <t>PRINCIPAL WARDROBE TECHNICIAN</t>
  </si>
  <si>
    <t>WARDROBE TCHN PRN</t>
  </si>
  <si>
    <t>6317</t>
  </si>
  <si>
    <t>SENIOR WARDROBE TECHNICIAN</t>
  </si>
  <si>
    <t>WARDROBE TCHN SR</t>
  </si>
  <si>
    <t>6318</t>
  </si>
  <si>
    <t>WARDROBE TECHNICIAN</t>
  </si>
  <si>
    <t>WARDROBE TCHN</t>
  </si>
  <si>
    <t>6328</t>
  </si>
  <si>
    <t>PRINCIPAL THEATRE PRODUCTION SUPERVISOR</t>
  </si>
  <si>
    <t>THEATER PROD PRN SUPV</t>
  </si>
  <si>
    <t>6330</t>
  </si>
  <si>
    <t>SENIOR THEATRE PRODUCTION     SUPERVISOR</t>
  </si>
  <si>
    <t>THEATER PROD SUPV SR</t>
  </si>
  <si>
    <t>6331</t>
  </si>
  <si>
    <t>THEATRE PRODUCTION SUPERVISOR</t>
  </si>
  <si>
    <t>THEATER PROD SUPV</t>
  </si>
  <si>
    <t>6332</t>
  </si>
  <si>
    <t>SENIOR SCENE TECHNICIAN</t>
  </si>
  <si>
    <t>SCENE TCHN SR</t>
  </si>
  <si>
    <t>6333</t>
  </si>
  <si>
    <t>SCENE TECHNICIAN</t>
  </si>
  <si>
    <t>SCENE TCHN</t>
  </si>
  <si>
    <t>6334</t>
  </si>
  <si>
    <t>ASSISTANT SCENE TECHNICIAN</t>
  </si>
  <si>
    <t>SCENE TCHN AST</t>
  </si>
  <si>
    <t>6344</t>
  </si>
  <si>
    <t>STAGE HELPER</t>
  </si>
  <si>
    <t>6448</t>
  </si>
  <si>
    <t>PROGRAM REPRESENTATIVE II - SUPERVISOR</t>
  </si>
  <si>
    <t>PRG REPR 2 SUPV</t>
  </si>
  <si>
    <t>6449</t>
  </si>
  <si>
    <t>PROGRAM REPRESENTATIVE SUPERVISOR</t>
  </si>
  <si>
    <t>PRG REPR SUPV</t>
  </si>
  <si>
    <t>6450</t>
  </si>
  <si>
    <t>6451</t>
  </si>
  <si>
    <t>PROGRAM REPRESENTATIVE I - SUPERVISOR</t>
  </si>
  <si>
    <t>PRG REPR 1 SUPV</t>
  </si>
  <si>
    <t>6452</t>
  </si>
  <si>
    <t>PROGRAM REPRESENTATIVE III</t>
  </si>
  <si>
    <t>PRG REPR 3</t>
  </si>
  <si>
    <t>6453</t>
  </si>
  <si>
    <t>PROGRAM REPRESENTATIVE II</t>
  </si>
  <si>
    <t>PRG REPR 2</t>
  </si>
  <si>
    <t>6454</t>
  </si>
  <si>
    <t>PROGRAM REPRESENTATIVE I</t>
  </si>
  <si>
    <t>PRG REPR 1</t>
  </si>
  <si>
    <t>6456</t>
  </si>
  <si>
    <t>PROGRAM ASSISTANT II</t>
  </si>
  <si>
    <t>PROGRAM ASST II</t>
  </si>
  <si>
    <t>6457</t>
  </si>
  <si>
    <t>PROGRAM ASSISTANT I</t>
  </si>
  <si>
    <t>PROGRAM ASST I</t>
  </si>
  <si>
    <t>6459</t>
  </si>
  <si>
    <t>PROGRAM ASSISTANT II -        SUPERVISOR</t>
  </si>
  <si>
    <t>PROGRAM ASST II-SUPVR</t>
  </si>
  <si>
    <t>6460</t>
  </si>
  <si>
    <t>PROGRAM ASSISTANT I -         SUPERVISOR</t>
  </si>
  <si>
    <t>PROGRAM ASST I-SUPVR</t>
  </si>
  <si>
    <t>6465</t>
  </si>
  <si>
    <t>ARTS AND LECTURES MANAGER SUPERVISOR</t>
  </si>
  <si>
    <t>ARTS AND LECTURES SUPV</t>
  </si>
  <si>
    <t>6466</t>
  </si>
  <si>
    <t>ARTS AND LECTURES MANAGER</t>
  </si>
  <si>
    <t>ARTS AND LECTURES MGR</t>
  </si>
  <si>
    <t>6468</t>
  </si>
  <si>
    <t>INVESTMENT FELLOW ANALYST 1</t>
  </si>
  <si>
    <t>INV FELLOW ANL 1</t>
  </si>
  <si>
    <t>6491</t>
  </si>
  <si>
    <t>ENERGY MANAGER 2</t>
  </si>
  <si>
    <t>ENERGY MGR 2</t>
  </si>
  <si>
    <t>6528</t>
  </si>
  <si>
    <t>REGULATORY HEALTHCARE MANAGER 2</t>
  </si>
  <si>
    <t>REGL HC MGR 2</t>
  </si>
  <si>
    <t>6545</t>
  </si>
  <si>
    <t>COMM SUPV 2</t>
  </si>
  <si>
    <t>6557</t>
  </si>
  <si>
    <t>6558</t>
  </si>
  <si>
    <t>6562</t>
  </si>
  <si>
    <t>ENERGY MANAGER 1</t>
  </si>
  <si>
    <t>ENERGY MGR 1</t>
  </si>
  <si>
    <t>6650</t>
  </si>
  <si>
    <t>LANGUAGE ASSISTANT</t>
  </si>
  <si>
    <t>LANGUAGE AST</t>
  </si>
  <si>
    <t>6652</t>
  </si>
  <si>
    <t>SENIOR LINGUISTIC INTERPRETER</t>
  </si>
  <si>
    <t>LINGUISTIC INTERPRETER SR</t>
  </si>
  <si>
    <t>6653</t>
  </si>
  <si>
    <t>LINGUISTIC INTERPRETER</t>
  </si>
  <si>
    <t>6677</t>
  </si>
  <si>
    <t>READER FOR THE BLIND</t>
  </si>
  <si>
    <t>6680</t>
  </si>
  <si>
    <t>INTERPRETER/TRANSLATOR FOR THEDEAF</t>
  </si>
  <si>
    <t>DEAF TRANSLATOR INTERPRETER</t>
  </si>
  <si>
    <t>6681</t>
  </si>
  <si>
    <t>COMMUNICATIOINS ACCESS REAL TIME CAPTIONIST</t>
  </si>
  <si>
    <t>CART CAPTIONIST</t>
  </si>
  <si>
    <t>6693</t>
  </si>
  <si>
    <t>TRANSLATOR-NONTECHNICAL</t>
  </si>
  <si>
    <t>TRANSLATOR NONTECHNICAL</t>
  </si>
  <si>
    <t>6694</t>
  </si>
  <si>
    <t>TRANSLATOR-TECHNICAL</t>
  </si>
  <si>
    <t>TRANSLATOR TCHL</t>
  </si>
  <si>
    <t>6695</t>
  </si>
  <si>
    <t>PER DIEM TRANSLATOR</t>
  </si>
  <si>
    <t>TRANSLATOR PD</t>
  </si>
  <si>
    <t>6732</t>
  </si>
  <si>
    <t>BIBLIOGRAPHER II</t>
  </si>
  <si>
    <t>BIBLIOGRAPHER 2</t>
  </si>
  <si>
    <t>6733</t>
  </si>
  <si>
    <t>BIBLIOGRAPHER I</t>
  </si>
  <si>
    <t>BIBLIOGRAPHER 1</t>
  </si>
  <si>
    <t>6757</t>
  </si>
  <si>
    <t>LIBRARY ASSISTANT V - SUPERVISOR</t>
  </si>
  <si>
    <t>LIBRARY AST 5 SUPV</t>
  </si>
  <si>
    <t>6758</t>
  </si>
  <si>
    <t>LIBRARY ASSISTANT V</t>
  </si>
  <si>
    <t>LIBRARY AST 5</t>
  </si>
  <si>
    <t>6759</t>
  </si>
  <si>
    <t>LIBRARY ASSISTANT IV</t>
  </si>
  <si>
    <t>LIBRARY AST 4</t>
  </si>
  <si>
    <t>6760</t>
  </si>
  <si>
    <t>LIBRARY ASSISTANT III</t>
  </si>
  <si>
    <t>LIBRARY AST 3</t>
  </si>
  <si>
    <t>6761</t>
  </si>
  <si>
    <t>LIBRARY ASSISTANT II</t>
  </si>
  <si>
    <t>LIBRARY AST 2</t>
  </si>
  <si>
    <t>6762</t>
  </si>
  <si>
    <t>LIBRARY ASSISTANT I</t>
  </si>
  <si>
    <t>LIBRARY AST 1</t>
  </si>
  <si>
    <t>6765</t>
  </si>
  <si>
    <t>LIBRARY ASSISTANT IV -        SUPERVISOR</t>
  </si>
  <si>
    <t>LIBRARY AST 4 SUPV</t>
  </si>
  <si>
    <t>6766</t>
  </si>
  <si>
    <t>LIBRARY ASSISTANT III -       SUPERVISOR</t>
  </si>
  <si>
    <t>LIBRARY AST 3 SUPV</t>
  </si>
  <si>
    <t>6767</t>
  </si>
  <si>
    <t>LIBRARY ASSISTANT II -        SUPERVISOR</t>
  </si>
  <si>
    <t>LIBRARY AST 2 SUPV</t>
  </si>
  <si>
    <t>6772</t>
  </si>
  <si>
    <t>SENIOR LIBRARY BOOKMENDER</t>
  </si>
  <si>
    <t>LIBRARY BOOKMENDER SR</t>
  </si>
  <si>
    <t>6773</t>
  </si>
  <si>
    <t>LIBRARY BOOKMENDER</t>
  </si>
  <si>
    <t>6776</t>
  </si>
  <si>
    <t>SENIOR LIBRARY BOOKMENDER -   SUPERVISOR</t>
  </si>
  <si>
    <t>LIBRARY BOOKMENDER SR SUPV</t>
  </si>
  <si>
    <t>6900</t>
  </si>
  <si>
    <t>PRINCIPAL ARCHITECTURAL ASSOCIATE - SUPERVISOR</t>
  </si>
  <si>
    <t>ARCHITECTURAL ASC PRN SUPV</t>
  </si>
  <si>
    <t>6901</t>
  </si>
  <si>
    <t>ARCHITECT ASSOCIATE SUPERVISOR NON-EXEMPT</t>
  </si>
  <si>
    <t>ARCHITECTURAL ASC SUPV NEX</t>
  </si>
  <si>
    <t>6902</t>
  </si>
  <si>
    <t>PRINCIPAL ARCHITECTURAL       ASSOCIATE</t>
  </si>
  <si>
    <t>ARCHITECTURAL ASC PRN</t>
  </si>
  <si>
    <t>6903</t>
  </si>
  <si>
    <t>SENIOR ARCHITECTURAL ASSOCIATE - SUPERVISOR</t>
  </si>
  <si>
    <t>ARCHITECTURAL ASC SR SUPV</t>
  </si>
  <si>
    <t>6904</t>
  </si>
  <si>
    <t>SENIOR ARCHITECTURAL ASSOCIATE</t>
  </si>
  <si>
    <t>ARCHITECTURAL ASC SR</t>
  </si>
  <si>
    <t>6905</t>
  </si>
  <si>
    <t>ARCHITECTURAL ASSOCIATE NON-EXEMPT</t>
  </si>
  <si>
    <t>ARCHITECTURAL ASC NEX</t>
  </si>
  <si>
    <t>6907</t>
  </si>
  <si>
    <t>CUSTOMER SERVICE REPRESENTATIVE III</t>
  </si>
  <si>
    <t>CUSTOMER SVC REPR 3</t>
  </si>
  <si>
    <t>6908</t>
  </si>
  <si>
    <t>CUSTOMER SERVICE REPRESENTATIVE II</t>
  </si>
  <si>
    <t>CUSTOMER SVC REPR 2</t>
  </si>
  <si>
    <t>6909</t>
  </si>
  <si>
    <t>CUSTOMER SERVICE REPRESENTATIVE I</t>
  </si>
  <si>
    <t>CUSTOMER SVC REPR 1</t>
  </si>
  <si>
    <t>6910</t>
  </si>
  <si>
    <t>CUSTOMER SERVICE REPRESENTATIVE SUPERVISOR</t>
  </si>
  <si>
    <t>CUSTOMER SVC REPR SUPV</t>
  </si>
  <si>
    <t>6911</t>
  </si>
  <si>
    <t>PROCUREMENT SUPERVISOR 1</t>
  </si>
  <si>
    <t>PROCUREMENT SUPV 1</t>
  </si>
  <si>
    <t>6912</t>
  </si>
  <si>
    <t>PROCUREMENT SUPERVISOR 2</t>
  </si>
  <si>
    <t>PROCUREMENT SUPV 2</t>
  </si>
  <si>
    <t>6913</t>
  </si>
  <si>
    <t>CUSTOMER SERVICE SUPERVISOR 1</t>
  </si>
  <si>
    <t>CUSTOMER SVC SUPV 1</t>
  </si>
  <si>
    <t>6914</t>
  </si>
  <si>
    <t>CUSTOMER SERVICE SUPERVISOR 2</t>
  </si>
  <si>
    <t>CUSTOMER SVC SUPV 2</t>
  </si>
  <si>
    <t>6915</t>
  </si>
  <si>
    <t>CUSTOMER SERVICE REPRESENTATIVE 3</t>
  </si>
  <si>
    <t>6916</t>
  </si>
  <si>
    <t>CUSTOMER SERVICE REPRESENTATIVE 2</t>
  </si>
  <si>
    <t>6917</t>
  </si>
  <si>
    <t>CUSTOMER SERVICE REPRESENTATIVE 1</t>
  </si>
  <si>
    <t>6936</t>
  </si>
  <si>
    <t>QA/RELEASE MANAGEMENT ANALYST 1</t>
  </si>
  <si>
    <t>QA RELEASE MGT ANL 1</t>
  </si>
  <si>
    <t>6937</t>
  </si>
  <si>
    <t>QA/RELEASE MANAGEMENT ANALYST 2</t>
  </si>
  <si>
    <t>QA RELEASE MGT ANL 2</t>
  </si>
  <si>
    <t>6938</t>
  </si>
  <si>
    <t>QA/RELEASE MANAGEMENT ANALYST 3</t>
  </si>
  <si>
    <t>QA RELEASE MGT ANL 3</t>
  </si>
  <si>
    <t>6940</t>
  </si>
  <si>
    <t>PAYROLL SUPERVISOR 1</t>
  </si>
  <si>
    <t>PAYROLL SUPV 1</t>
  </si>
  <si>
    <t>6941</t>
  </si>
  <si>
    <t>PAYROLL SUPERVISOR 2</t>
  </si>
  <si>
    <t>PAYROLL SUPV 2</t>
  </si>
  <si>
    <t>6942</t>
  </si>
  <si>
    <t>PAYROLL ANALYST 1</t>
  </si>
  <si>
    <t>PAYROLL ANL 1</t>
  </si>
  <si>
    <t>6943</t>
  </si>
  <si>
    <t>PAYROLL ANALYST 2</t>
  </si>
  <si>
    <t>PAYROLL ANL 2</t>
  </si>
  <si>
    <t>6944</t>
  </si>
  <si>
    <t>PAYROLL ANALYST 3</t>
  </si>
  <si>
    <t>PAYROLL ANL 3</t>
  </si>
  <si>
    <t>6945</t>
  </si>
  <si>
    <t>PAYROLL ANALYST 4</t>
  </si>
  <si>
    <t>PAYROLL ANL 4</t>
  </si>
  <si>
    <t>6946</t>
  </si>
  <si>
    <t>INSTITUTIONAL RESEARCH ANALYST 1</t>
  </si>
  <si>
    <t>INSTITUTIONAL RSCH ANL 1</t>
  </si>
  <si>
    <t>6947</t>
  </si>
  <si>
    <t>INSTITUTIONAL RESEARCH ANALYST 2</t>
  </si>
  <si>
    <t>INSTITUTIONAL RSCH ANL 2</t>
  </si>
  <si>
    <t>6948</t>
  </si>
  <si>
    <t>INSTITUTIONAL RESEARCH ANALYST 3</t>
  </si>
  <si>
    <t>INSTITUTIONAL RSCH ANL 3</t>
  </si>
  <si>
    <t>6949</t>
  </si>
  <si>
    <t>INSTITUTIONAL RESEARCH ANALYST 4</t>
  </si>
  <si>
    <t>INSTITUTIONAL RSCH ANL 4</t>
  </si>
  <si>
    <t>6950</t>
  </si>
  <si>
    <t>ARTHITECT SUPERVISOR</t>
  </si>
  <si>
    <t>ARCHITECT SUPV</t>
  </si>
  <si>
    <t>6952</t>
  </si>
  <si>
    <t>SENIOR ARCHITECT - SUPERVISOR</t>
  </si>
  <si>
    <t>ARCHITECT SR SUPV</t>
  </si>
  <si>
    <t>6953</t>
  </si>
  <si>
    <t>SENIOR ARCHITECT</t>
  </si>
  <si>
    <t>ARCHITECT SR</t>
  </si>
  <si>
    <t>6954</t>
  </si>
  <si>
    <t>ASSOCIATE ARCHITECT EXEMPT</t>
  </si>
  <si>
    <t>ARCHITECTURAL ASC EX</t>
  </si>
  <si>
    <t>6955</t>
  </si>
  <si>
    <t>ASSOCIATE ARCHITECT SUPERVISOR EXEMPT</t>
  </si>
  <si>
    <t>ARCHITECTURAL ASC SUPV EX</t>
  </si>
  <si>
    <t>6956</t>
  </si>
  <si>
    <t>FACILITIES PROJECT SUPERVISOR 2</t>
  </si>
  <si>
    <t>FAC PROJECT SUPV 2</t>
  </si>
  <si>
    <t>6957</t>
  </si>
  <si>
    <t>FACILITIES SUPERVISOR 2</t>
  </si>
  <si>
    <t>FAC SUPV 2</t>
  </si>
  <si>
    <t>6959</t>
  </si>
  <si>
    <t>SENIOR FACILITY REQUIREMENTS ANALYST - SUPERVISOR</t>
  </si>
  <si>
    <t>FAC REQUIREMENTS ANL SR SUPV</t>
  </si>
  <si>
    <t>6960</t>
  </si>
  <si>
    <t>EDUCATIONAL FACILITY PLANNER SUPERVISOR</t>
  </si>
  <si>
    <t>EDUC FAC PLNR SUPV</t>
  </si>
  <si>
    <t>6961</t>
  </si>
  <si>
    <t>SENIOR EDUCATIONAL FACILITIES PLANNER SUPERVISOR</t>
  </si>
  <si>
    <t>EDUC FAC PLNR SR SUPV</t>
  </si>
  <si>
    <t>6962</t>
  </si>
  <si>
    <t>SENIOR EDUCATIONAL FACILITY PLANNER</t>
  </si>
  <si>
    <t>EDUC FAC PLNR SR</t>
  </si>
  <si>
    <t>6963</t>
  </si>
  <si>
    <t>EDUCATIONAL FACILITY PLANNER</t>
  </si>
  <si>
    <t>EDUC FAC PLNR</t>
  </si>
  <si>
    <t>6964</t>
  </si>
  <si>
    <t>SENIOR FACILITY REQUIREMENTS  ANALYST</t>
  </si>
  <si>
    <t>FAC REQUIREMENTS ANL SR</t>
  </si>
  <si>
    <t>6965</t>
  </si>
  <si>
    <t>FACILITY REQUIREMENTS ANALYST</t>
  </si>
  <si>
    <t>FAC REQUIREMENTS ANL</t>
  </si>
  <si>
    <t>6966</t>
  </si>
  <si>
    <t>FACILITY REQUIREMENTS ANALYST SUPERVISOR</t>
  </si>
  <si>
    <t>FAC REQUIREMENTS ANL SUPV</t>
  </si>
  <si>
    <t>6967</t>
  </si>
  <si>
    <t>SENIOR PLANNER</t>
  </si>
  <si>
    <t>PLNR SR</t>
  </si>
  <si>
    <t>6968</t>
  </si>
  <si>
    <t>ASSOCIATE PLANNER</t>
  </si>
  <si>
    <t>PLNR ASC</t>
  </si>
  <si>
    <t>6969</t>
  </si>
  <si>
    <t>ASSISTANT PLANNER</t>
  </si>
  <si>
    <t>PLNR AST</t>
  </si>
  <si>
    <t>6970</t>
  </si>
  <si>
    <t>PLANNER SUPERVISOR</t>
  </si>
  <si>
    <t>PLNR SUPV</t>
  </si>
  <si>
    <t>6971</t>
  </si>
  <si>
    <t>ASSISTANT PLANNER SUPERVISOR</t>
  </si>
  <si>
    <t>PLNR AST SUPV</t>
  </si>
  <si>
    <t>6972</t>
  </si>
  <si>
    <t>SENIOR PLANNER SUPERVISOR</t>
  </si>
  <si>
    <t>PLNR SR SUPV</t>
  </si>
  <si>
    <t>6973</t>
  </si>
  <si>
    <t>ASSOCIATE PLANNER SUPERVISOR</t>
  </si>
  <si>
    <t>PLNR ASC SUPV</t>
  </si>
  <si>
    <t>6979</t>
  </si>
  <si>
    <t>DESIGN AND CONSTRUCTION MANAGEMENT SPECIALIST 3</t>
  </si>
  <si>
    <t>DESIGN AND CONST MGT SPEC 3</t>
  </si>
  <si>
    <t>6980</t>
  </si>
  <si>
    <t>DESIGN AND CONSTRUCTION MANAGEMENT SPECIALIST 2</t>
  </si>
  <si>
    <t>DESIGN AND CONST MGT SPEC 2</t>
  </si>
  <si>
    <t>7002</t>
  </si>
  <si>
    <t>SENIOR CONSTRUCTION INSPECTOR</t>
  </si>
  <si>
    <t>CONST INSP SR</t>
  </si>
  <si>
    <t>7003</t>
  </si>
  <si>
    <t>ASSOCIATE CONSTRUCTION        INSPECTOR</t>
  </si>
  <si>
    <t>CONST INSP ASC</t>
  </si>
  <si>
    <t>7004</t>
  </si>
  <si>
    <t>ASSISTANT CONSTRUCTION        INSPECTOR</t>
  </si>
  <si>
    <t>CONST INSP AST</t>
  </si>
  <si>
    <t>7050</t>
  </si>
  <si>
    <t>LANDSCAPE ARCHITECT SUPERVISOR</t>
  </si>
  <si>
    <t>LANDSCAPE ARCHITECT SUPV</t>
  </si>
  <si>
    <t>7052</t>
  </si>
  <si>
    <t>SENIOR LANDSCAPE ARCHITECT</t>
  </si>
  <si>
    <t>LANDSCAPE ARCHITECT SR</t>
  </si>
  <si>
    <t>7053</t>
  </si>
  <si>
    <t>ASSOCIATE LANDSCAPE ARCHITECT</t>
  </si>
  <si>
    <t>LANDSCAPE ARCHITECT ASC</t>
  </si>
  <si>
    <t>7054</t>
  </si>
  <si>
    <t>ASSISTANT LANDSCAPE ARCHITECT</t>
  </si>
  <si>
    <t>LANDSCAPE ARCHITECT AST</t>
  </si>
  <si>
    <t>7055</t>
  </si>
  <si>
    <t>ASSOCIATE LANDSCAPE ARCHITECT - SUPERVISOR</t>
  </si>
  <si>
    <t>LANDSCAPE ARCHITECT ASC SUPV</t>
  </si>
  <si>
    <t>7056</t>
  </si>
  <si>
    <t>SENIOR LANDSCAPE ARCHITECT - SUPERVISOR</t>
  </si>
  <si>
    <t>LANDSCAPE ARCHITECT SR SUPV</t>
  </si>
  <si>
    <t>7057</t>
  </si>
  <si>
    <t>ASSISTANT LANDSCAPE ARCHITECT - SUPERVISOR</t>
  </si>
  <si>
    <t>LANDSCAPE ARCHITECT AST SUPV</t>
  </si>
  <si>
    <t>7077</t>
  </si>
  <si>
    <t>FACILITIES PROJECT MANAGEMENT SPECIALIST 2</t>
  </si>
  <si>
    <t>FAC PROJECT MGT SPEC 2</t>
  </si>
  <si>
    <t>7078</t>
  </si>
  <si>
    <t>FACILITIES PROJECT MANAGEMENT SPECIALIST 3</t>
  </si>
  <si>
    <t>FAC PROJECT MGT SPEC 3</t>
  </si>
  <si>
    <t>7082</t>
  </si>
  <si>
    <t>PLANNING SPECIALIST 2</t>
  </si>
  <si>
    <t>PLNG SPEC 2</t>
  </si>
  <si>
    <t>7083</t>
  </si>
  <si>
    <t>PLANNING SPECIALIST 3</t>
  </si>
  <si>
    <t>PLNG SPEC 3</t>
  </si>
  <si>
    <t>7101</t>
  </si>
  <si>
    <t>PRINCIPAL DRAFTING TECHNICIAN</t>
  </si>
  <si>
    <t>DRAFTING TCHN PRN</t>
  </si>
  <si>
    <t>E15</t>
  </si>
  <si>
    <t>7102</t>
  </si>
  <si>
    <t>SENIOR DRAFTING TECHNICIAN</t>
  </si>
  <si>
    <t>DRAFTING TCHN SR</t>
  </si>
  <si>
    <t>7103</t>
  </si>
  <si>
    <t>DRAFTING TECHNICIAN</t>
  </si>
  <si>
    <t>DRAFTING TCHN</t>
  </si>
  <si>
    <t>7112</t>
  </si>
  <si>
    <t>SENIOR TELEVISION ENGINEER</t>
  </si>
  <si>
    <t>TELEVISION ENGR SR</t>
  </si>
  <si>
    <t>7113</t>
  </si>
  <si>
    <t>TELEVISION ENGINEER</t>
  </si>
  <si>
    <t>TELEVISION ENGR</t>
  </si>
  <si>
    <t>7115</t>
  </si>
  <si>
    <t>AEROSPACE ENGINEER 2</t>
  </si>
  <si>
    <t>7118</t>
  </si>
  <si>
    <t>R&amp;D ENGINEER 1</t>
  </si>
  <si>
    <t>RSCH AND DEV ENGR 1</t>
  </si>
  <si>
    <t>7119</t>
  </si>
  <si>
    <t>R&amp;D ENGINEER 2</t>
  </si>
  <si>
    <t>RSCH AND DEV ENGR 2</t>
  </si>
  <si>
    <t>7120</t>
  </si>
  <si>
    <t>R&amp;D ENGINEER 3</t>
  </si>
  <si>
    <t>RSCH AND DEV ENGR 3</t>
  </si>
  <si>
    <t>7122</t>
  </si>
  <si>
    <t>ENGINEERING TECH SUPR 2</t>
  </si>
  <si>
    <t>ENGR TCHN SUPV 2</t>
  </si>
  <si>
    <t>7123</t>
  </si>
  <si>
    <t>FINANCIAL ANALYSIS SUPERVISOR 2</t>
  </si>
  <si>
    <t>FINANCIAL ANL SUPV 2</t>
  </si>
  <si>
    <t>7124</t>
  </si>
  <si>
    <t>STRUCTURAL ENGINEER 3</t>
  </si>
  <si>
    <t>STRUCTURAL ENGR 3</t>
  </si>
  <si>
    <t>7130</t>
  </si>
  <si>
    <t>ENVIRONMENTAL HEALTH &amp; SAFETY SPECIALIST I - SUPER</t>
  </si>
  <si>
    <t>EHS SPEC 1 SUPV</t>
  </si>
  <si>
    <t>7131</t>
  </si>
  <si>
    <t>ENVIRONMENTAL HEALTH &amp; SAFETY SPECIALIST SUPERVISO</t>
  </si>
  <si>
    <t>EHS SPEC SUPV</t>
  </si>
  <si>
    <t>7132</t>
  </si>
  <si>
    <t>ENVIRONMENTAL, HEALTH AND SAFETY SPECIALIST III</t>
  </si>
  <si>
    <t>EHS SPEC 3</t>
  </si>
  <si>
    <t>7133</t>
  </si>
  <si>
    <t>ENVIRONMENTAL, HEALTH AND SAFETY SPECIALIST 1 EXEM</t>
  </si>
  <si>
    <t>EHS SPEC 1 EX</t>
  </si>
  <si>
    <t>7134</t>
  </si>
  <si>
    <t>ASSISTANT ENVIRONMENTAL HEALTHAND SAFETY SPECIALIS</t>
  </si>
  <si>
    <t>EHS SPEC AST</t>
  </si>
  <si>
    <t>7135</t>
  </si>
  <si>
    <t>ENVIRONMENTAL, HEALTH AND SAFETY SPECIALIST 2 EXEM</t>
  </si>
  <si>
    <t>EHS SPEC 2 EX</t>
  </si>
  <si>
    <t>7136</t>
  </si>
  <si>
    <t>ENVIRONMENTAL HEALTH AND SAFETY SPECIALIST III SUP</t>
  </si>
  <si>
    <t>EHS SPEC 3 SUPV</t>
  </si>
  <si>
    <t>7137</t>
  </si>
  <si>
    <t>ENVIRONMENTAL HEALTH &amp; SAFETY SPECIALIST II SUPERV</t>
  </si>
  <si>
    <t>EHS SPEC 2 SUPV</t>
  </si>
  <si>
    <t>7141</t>
  </si>
  <si>
    <t>PRINCIPAL ENVIRONMENTAL HEALTHAND SAFETY TECHNICIA</t>
  </si>
  <si>
    <t>EHS TCHN PRN</t>
  </si>
  <si>
    <t>7142</t>
  </si>
  <si>
    <t>SENIOR ENVIRONMENTAL HEALTH   AND SAFETY TECHNICIA</t>
  </si>
  <si>
    <t>EHS TCHN SR</t>
  </si>
  <si>
    <t>7143</t>
  </si>
  <si>
    <t>ENVIRONMENTAL HEALTH AND      SAFETY TECHNICIAN</t>
  </si>
  <si>
    <t>EHS TCHN</t>
  </si>
  <si>
    <t>7144</t>
  </si>
  <si>
    <t>ENVIRONMENTAL, HEALTH AND SAFETY SPECIALIST 1 NON-</t>
  </si>
  <si>
    <t>EHS SPEC 1 NEX</t>
  </si>
  <si>
    <t>7145</t>
  </si>
  <si>
    <t>ENVIRONMENTAL, HEALTH AND SAFETY SPECIALIST 2 NON-</t>
  </si>
  <si>
    <t>EHS SPEC 2 NEX</t>
  </si>
  <si>
    <t>7146</t>
  </si>
  <si>
    <t>EH&amp;S SPECIALIST 3</t>
  </si>
  <si>
    <t>7148</t>
  </si>
  <si>
    <t>EH&amp;S SUPERVISOR 1</t>
  </si>
  <si>
    <t>EHS SUPV 1</t>
  </si>
  <si>
    <t>7150</t>
  </si>
  <si>
    <t>ENGINEER SUPERVISOR</t>
  </si>
  <si>
    <t>ENGR SUPV</t>
  </si>
  <si>
    <t>7151</t>
  </si>
  <si>
    <t>ASSISTANT ENGINEER - SUPERVISOR</t>
  </si>
  <si>
    <t>ENGR AST SUPV</t>
  </si>
  <si>
    <t>7152</t>
  </si>
  <si>
    <t>SENIOR ENGINEER</t>
  </si>
  <si>
    <t>ENGR SR</t>
  </si>
  <si>
    <t>7153</t>
  </si>
  <si>
    <t>ASSOCIATE ENGINEER</t>
  </si>
  <si>
    <t>ENGR ASC</t>
  </si>
  <si>
    <t>7154</t>
  </si>
  <si>
    <t>ASSISTANT ENGINEER</t>
  </si>
  <si>
    <t>ENGR AST</t>
  </si>
  <si>
    <t>7155</t>
  </si>
  <si>
    <t>JUNIOR ENGINEER</t>
  </si>
  <si>
    <t>ENGR JR</t>
  </si>
  <si>
    <t>7156</t>
  </si>
  <si>
    <t>ASSOCIATE ENGINEER - SUPERVISOR</t>
  </si>
  <si>
    <t>ENGR ASC SUPV</t>
  </si>
  <si>
    <t>7157</t>
  </si>
  <si>
    <t>SENIOR ENGINEER - SUPERVISOR</t>
  </si>
  <si>
    <t>ENGR SR SUPV</t>
  </si>
  <si>
    <t>7158</t>
  </si>
  <si>
    <t>JUNIOR ENGINEER - SUPERVISOR</t>
  </si>
  <si>
    <t>ENGR JR SUPV</t>
  </si>
  <si>
    <t>7161</t>
  </si>
  <si>
    <t>PRINCIPAL ENGINEERING AID</t>
  </si>
  <si>
    <t>ENGR AID PRN</t>
  </si>
  <si>
    <t>7162</t>
  </si>
  <si>
    <t>SENIOR ENGINEERING AID</t>
  </si>
  <si>
    <t>ENGR AID SR</t>
  </si>
  <si>
    <t>7163</t>
  </si>
  <si>
    <t>ENGINEERING AID</t>
  </si>
  <si>
    <t>ENGR AID</t>
  </si>
  <si>
    <t>7170</t>
  </si>
  <si>
    <t>DEVELOPMENT TECHNICIAN V</t>
  </si>
  <si>
    <t>DEV TCHN 5</t>
  </si>
  <si>
    <t>7171</t>
  </si>
  <si>
    <t>DEVELOPMENT TECHNICIAN IV</t>
  </si>
  <si>
    <t>DEV TCHN 4</t>
  </si>
  <si>
    <t>7172</t>
  </si>
  <si>
    <t>DEVELOPMENT TECHNICIAN III</t>
  </si>
  <si>
    <t>DEV TCHN 3</t>
  </si>
  <si>
    <t>7173</t>
  </si>
  <si>
    <t>DEVELOPMENT TECHNICIAN II</t>
  </si>
  <si>
    <t>DEV TCHN 2</t>
  </si>
  <si>
    <t>7174</t>
  </si>
  <si>
    <t>DEVELOPMENT TECHNICIAN I</t>
  </si>
  <si>
    <t>DEV TCHN 1</t>
  </si>
  <si>
    <t>7175</t>
  </si>
  <si>
    <t>DATABASE ADMINISTRATOR 1</t>
  </si>
  <si>
    <t>DATABASE ADM 1</t>
  </si>
  <si>
    <t>7176</t>
  </si>
  <si>
    <t>DATABASE ADMINISTRATOR 2</t>
  </si>
  <si>
    <t>DATABASE ADM 2</t>
  </si>
  <si>
    <t>7177</t>
  </si>
  <si>
    <t>DATABASE ADMINISTRATOR 3</t>
  </si>
  <si>
    <t>DATABASE ADM 3</t>
  </si>
  <si>
    <t>7181</t>
  </si>
  <si>
    <t>7182</t>
  </si>
  <si>
    <t>ASSOCIATE DEVELOPMENT ENGINEER</t>
  </si>
  <si>
    <t>DEV ENGR ASC</t>
  </si>
  <si>
    <t>7183</t>
  </si>
  <si>
    <t>ASSISTANT DEVELOPMENT ENGINEER</t>
  </si>
  <si>
    <t>DEV ENGR AST</t>
  </si>
  <si>
    <t>7184</t>
  </si>
  <si>
    <t>JUNIOR DEVELOPMENT ENGINEER</t>
  </si>
  <si>
    <t>DEV ENGR JR</t>
  </si>
  <si>
    <t>7185</t>
  </si>
  <si>
    <t>DEVELOPMENT ENGINEER SUPERVISOR</t>
  </si>
  <si>
    <t>DEV ENGR SUPV</t>
  </si>
  <si>
    <t>7186</t>
  </si>
  <si>
    <t>SENIOR DEVELOPMENT ENGINEER SUPERVISOR</t>
  </si>
  <si>
    <t>DEV ENGR SR SUPV</t>
  </si>
  <si>
    <t>7187</t>
  </si>
  <si>
    <t>ASSOCIATE DEVELOPMENT ENGINEER - SUPERVISOR</t>
  </si>
  <si>
    <t>DEV ENGR ASC SUPV</t>
  </si>
  <si>
    <t>7188</t>
  </si>
  <si>
    <t>ASSISTANT DEVELOPMENT ENGINEER - SUPERVISOR</t>
  </si>
  <si>
    <t>DEV ENGR AST SUPV</t>
  </si>
  <si>
    <t>7189</t>
  </si>
  <si>
    <t>JUNIOR DEVELOPMENT ENGINEER - SUPERVISOR</t>
  </si>
  <si>
    <t>DEV ENGR JR SUPV</t>
  </si>
  <si>
    <t>7191</t>
  </si>
  <si>
    <t>PRINCIPAL DATA PROCESSING     PRODUCTION COORDINAT</t>
  </si>
  <si>
    <t>DATA PROC PROD CRD PRN</t>
  </si>
  <si>
    <t>7192</t>
  </si>
  <si>
    <t>SENIOR DATA PROCESSING        PRODUCTION COORDINAT</t>
  </si>
  <si>
    <t>DATA PROC PROD CRD SR</t>
  </si>
  <si>
    <t>7193</t>
  </si>
  <si>
    <t>DATA PROCESSING PRODUCTION    COORDINATOR</t>
  </si>
  <si>
    <t>DATA PROC PROD CRD</t>
  </si>
  <si>
    <t>7195</t>
  </si>
  <si>
    <t>DATA PROC PROD CRD PRN SUPV</t>
  </si>
  <si>
    <t>7196</t>
  </si>
  <si>
    <t>DATA PROC PROD CRD SR SUPV</t>
  </si>
  <si>
    <t>7197</t>
  </si>
  <si>
    <t>DATA SYSTEMS ANALYST 1</t>
  </si>
  <si>
    <t>DATA SYS ANL 1</t>
  </si>
  <si>
    <t>7198</t>
  </si>
  <si>
    <t>DATA SYSTEMS ANALYST 2</t>
  </si>
  <si>
    <t>DATA SYS ANL 2</t>
  </si>
  <si>
    <t>7199</t>
  </si>
  <si>
    <t>DATA SYSTEMS ANALYST 3</t>
  </si>
  <si>
    <t>DATA SYS ANL 3</t>
  </si>
  <si>
    <t>7200</t>
  </si>
  <si>
    <t>ALUMNI EXTERNAL RELATIONS SUPERVISOR 1</t>
  </si>
  <si>
    <t>ALUMNI EXTERNAL REL SUPV 1</t>
  </si>
  <si>
    <t>7202</t>
  </si>
  <si>
    <t>ENTERPRISE RISK MANAGEMENT ANALYST 1</t>
  </si>
  <si>
    <t>ENTERPRISE RISK MGT ANL 1</t>
  </si>
  <si>
    <t>7203</t>
  </si>
  <si>
    <t>ENTERPRISE RISK MANAGEMENT ANALYST 2</t>
  </si>
  <si>
    <t>ENTERPRISE RISK MGT ANL 2</t>
  </si>
  <si>
    <t>7204</t>
  </si>
  <si>
    <t>ENTERPRISE RISK MANAGEMENT ANALYST 3</t>
  </si>
  <si>
    <t>ENTERPRISE RISK MGT ANL 3</t>
  </si>
  <si>
    <t>7205</t>
  </si>
  <si>
    <t>ENTERPRISE RISK MANAGEMENT ANALYST 4</t>
  </si>
  <si>
    <t>ENTERPRISE RISK MGT ANL 4</t>
  </si>
  <si>
    <t>7208</t>
  </si>
  <si>
    <t>SENIOR STATISTICIAN - SUPERVISOR</t>
  </si>
  <si>
    <t>STATISTICIAN SR SUPV</t>
  </si>
  <si>
    <t>7209</t>
  </si>
  <si>
    <t>PRINCIPAL STATISTICIAN - SUPERVISOR</t>
  </si>
  <si>
    <t>STATISTICIAN PRN SUPV</t>
  </si>
  <si>
    <t>7210</t>
  </si>
  <si>
    <t>STATISTICIAN SUPERVISOR</t>
  </si>
  <si>
    <t>STATISTICIAN SUPV</t>
  </si>
  <si>
    <t>7211</t>
  </si>
  <si>
    <t>PRINCIPAL STATISTICIAN</t>
  </si>
  <si>
    <t>STATISTICIAN PRN</t>
  </si>
  <si>
    <t>7212</t>
  </si>
  <si>
    <t>SENIOR STATISTICIAN</t>
  </si>
  <si>
    <t>STATISTICIAN SR</t>
  </si>
  <si>
    <t>7213</t>
  </si>
  <si>
    <t>STATISTICIAN</t>
  </si>
  <si>
    <t>7214</t>
  </si>
  <si>
    <t>ASSISTANT STATISTICIAN</t>
  </si>
  <si>
    <t>STATISTICIAN AST</t>
  </si>
  <si>
    <t>7231</t>
  </si>
  <si>
    <t>SURVEY SUPERVISOR</t>
  </si>
  <si>
    <t>SURVEY SUPV</t>
  </si>
  <si>
    <t>7232</t>
  </si>
  <si>
    <t>SENIOR SURVEY WORKER</t>
  </si>
  <si>
    <t>SURVEY WORKER SR</t>
  </si>
  <si>
    <t>7233</t>
  </si>
  <si>
    <t>SURVEY WORKER</t>
  </si>
  <si>
    <t>7234</t>
  </si>
  <si>
    <t>ANALYST I</t>
  </si>
  <si>
    <t>ANL 1</t>
  </si>
  <si>
    <t>7235</t>
  </si>
  <si>
    <t>ANALYST II</t>
  </si>
  <si>
    <t>ANL 2</t>
  </si>
  <si>
    <t>7236</t>
  </si>
  <si>
    <t>ANALYST III</t>
  </si>
  <si>
    <t>ANL 3</t>
  </si>
  <si>
    <t>7237</t>
  </si>
  <si>
    <t>ANALYST IV</t>
  </si>
  <si>
    <t>ANL 4</t>
  </si>
  <si>
    <t>7238</t>
  </si>
  <si>
    <t>ANALYST V</t>
  </si>
  <si>
    <t>ANL 5</t>
  </si>
  <si>
    <t>7240</t>
  </si>
  <si>
    <t>ADMINISTRATIVE ANALYST SUPERVISOR EXEMPT</t>
  </si>
  <si>
    <t>ADMIN ANL SUPV EX</t>
  </si>
  <si>
    <t>7241</t>
  </si>
  <si>
    <t>PRINCIPAL ADMINISTRATIVE      ANALYST I</t>
  </si>
  <si>
    <t>ADMIN ANL PRN 1</t>
  </si>
  <si>
    <t>7242</t>
  </si>
  <si>
    <t>SENIOR ADMINISTRATIVE ANALYST</t>
  </si>
  <si>
    <t>ADMIN ANL SR</t>
  </si>
  <si>
    <t>7243</t>
  </si>
  <si>
    <t>ADMINISTRATIVE ANALYST</t>
  </si>
  <si>
    <t>ADMIN ANL</t>
  </si>
  <si>
    <t>7244</t>
  </si>
  <si>
    <t>ASSISTANT ADMINISTRATIVE      ANALYST</t>
  </si>
  <si>
    <t>ADMIN ANL AST</t>
  </si>
  <si>
    <t>7245</t>
  </si>
  <si>
    <t>ANALYST I-SUPERVISOR</t>
  </si>
  <si>
    <t>ANL 1 SUPV</t>
  </si>
  <si>
    <t>7246</t>
  </si>
  <si>
    <t>ANALYST II-SUPERVISOR</t>
  </si>
  <si>
    <t>ANL 2 SUPV</t>
  </si>
  <si>
    <t>7247</t>
  </si>
  <si>
    <t>ANALYST III-SUPERVIOSR</t>
  </si>
  <si>
    <t>ANL 3 SUPV</t>
  </si>
  <si>
    <t>7248</t>
  </si>
  <si>
    <t>ANALYST IV-SUPERVISOR</t>
  </si>
  <si>
    <t>ANL 4 SUPV</t>
  </si>
  <si>
    <t>7249</t>
  </si>
  <si>
    <t>ANALYST V-SUPERVISOR</t>
  </si>
  <si>
    <t>ANL 5 SUPV</t>
  </si>
  <si>
    <t>7251</t>
  </si>
  <si>
    <t>PRINCIPAL BUDGET ANALYST I</t>
  </si>
  <si>
    <t>BUDGET ANL PRN 1</t>
  </si>
  <si>
    <t>7252</t>
  </si>
  <si>
    <t>SENIOR BUDGET ANALYST</t>
  </si>
  <si>
    <t>BUDGET ANL SR</t>
  </si>
  <si>
    <t>7253</t>
  </si>
  <si>
    <t>BUDGET ANALYST</t>
  </si>
  <si>
    <t>BUDGET ANL</t>
  </si>
  <si>
    <t>7254</t>
  </si>
  <si>
    <t>ASSISTANT BUDGET ANALYST</t>
  </si>
  <si>
    <t>BUDGET ANL AST</t>
  </si>
  <si>
    <t>7255</t>
  </si>
  <si>
    <t>BUDGET ANALYST SUPERVISOR EXEMPT</t>
  </si>
  <si>
    <t>BUDGET ANL SUPV EX</t>
  </si>
  <si>
    <t>7256</t>
  </si>
  <si>
    <t>SUPERVISING ANALYST</t>
  </si>
  <si>
    <t>ANL SUPV</t>
  </si>
  <si>
    <t>7257</t>
  </si>
  <si>
    <t>SENIOR ADMINISTRATIVE ANALYST - SUPERVISOR</t>
  </si>
  <si>
    <t>ADMIN ANL SR SUPV</t>
  </si>
  <si>
    <t>7259</t>
  </si>
  <si>
    <t>PRINCIPAL ADMINISTRATIVE ANALYST I - SUPERVISOR</t>
  </si>
  <si>
    <t>ADMIN ANL PRN SUPV</t>
  </si>
  <si>
    <t>7260</t>
  </si>
  <si>
    <t>PUBLIC ADMINISTRATION ANALYST SUPERVISOR</t>
  </si>
  <si>
    <t>PUBL ADMSTN ANL SUPV</t>
  </si>
  <si>
    <t>7261</t>
  </si>
  <si>
    <t>PRINCIPAL PUBLIC              ADMINISTRATION ANALY</t>
  </si>
  <si>
    <t>PUBL ADMSTN ANL PRN</t>
  </si>
  <si>
    <t>7262</t>
  </si>
  <si>
    <t>SENIOR PUBLIC ADMINISTRATION  ANALYST</t>
  </si>
  <si>
    <t>PUBL ADMSTN ANL SR</t>
  </si>
  <si>
    <t>7263</t>
  </si>
  <si>
    <t>PUBLIC ADMINISTRATION ANALYST</t>
  </si>
  <si>
    <t>PUBL ADMSTN ANL</t>
  </si>
  <si>
    <t>7264</t>
  </si>
  <si>
    <t>ASSISTANT PUBLIC              ADMINISTRATION ANALY</t>
  </si>
  <si>
    <t>PUBL ADMSTN ANL AST</t>
  </si>
  <si>
    <t>7265</t>
  </si>
  <si>
    <t>SENIOR BUDGET ANALYST - SUPERVISOR</t>
  </si>
  <si>
    <t>BUDGET ANL SR SUPV</t>
  </si>
  <si>
    <t>7266</t>
  </si>
  <si>
    <t>PRINCIPAL BUDGET ANALYST - SUPERVISOR</t>
  </si>
  <si>
    <t>BUDGET ANL PRN SUPV</t>
  </si>
  <si>
    <t>7267</t>
  </si>
  <si>
    <t>ASSISTANT PUBLIC ADMINISTRATION ANALYST - SUPERVIS</t>
  </si>
  <si>
    <t>PUBL ADMSTN ANL AST SUPV</t>
  </si>
  <si>
    <t>7268</t>
  </si>
  <si>
    <t>SENIOR PUBLIC ADMINISTRATION ANALYST - SUPERVISOR</t>
  </si>
  <si>
    <t>PUBL ADMSTN ANL SR SUPV</t>
  </si>
  <si>
    <t>7269</t>
  </si>
  <si>
    <t>PRINCIPAL PUBLIC ADMINISTRATION ANALYST - SUPERVIS</t>
  </si>
  <si>
    <t>PUBL ADMSTN ANL PRN SUPV</t>
  </si>
  <si>
    <t>7270</t>
  </si>
  <si>
    <t>ASSISTANT BUDGET ANALYST - SUPERVISOR</t>
  </si>
  <si>
    <t>BUDGET ANL AST SUPV</t>
  </si>
  <si>
    <t>7274</t>
  </si>
  <si>
    <t>PROGRAMMER/ANALYST III        SUPERVISOR</t>
  </si>
  <si>
    <t>PROGR ANL 3 SUPV</t>
  </si>
  <si>
    <t>7275</t>
  </si>
  <si>
    <t>PROGRAMMER/ANALYST III</t>
  </si>
  <si>
    <t>PROGR ANL 3</t>
  </si>
  <si>
    <t>7276</t>
  </si>
  <si>
    <t>PROGRAMMER/ANALYST II         SUPERVISOR</t>
  </si>
  <si>
    <t>PROGR ANL 2 SUPV</t>
  </si>
  <si>
    <t>7277</t>
  </si>
  <si>
    <t>PROGRAMMER/ANALYST II</t>
  </si>
  <si>
    <t>PROGR ANL 2</t>
  </si>
  <si>
    <t>7278</t>
  </si>
  <si>
    <t>PROGRAMMER/ANALYST I</t>
  </si>
  <si>
    <t>PROGR ANL 1</t>
  </si>
  <si>
    <t>7282</t>
  </si>
  <si>
    <t>COMPUTING RESOURCE MANAGER I</t>
  </si>
  <si>
    <t>COMPUTING RESC MGR 1</t>
  </si>
  <si>
    <t>7298</t>
  </si>
  <si>
    <t>APPLICATIONS PROGRAMMER 1</t>
  </si>
  <si>
    <t>APPLICATIONS PROGR 1</t>
  </si>
  <si>
    <t>7299</t>
  </si>
  <si>
    <t>APPLICATIONS PROGRAMMER 2</t>
  </si>
  <si>
    <t>APPLICATIONS PROGR 2</t>
  </si>
  <si>
    <t>7300</t>
  </si>
  <si>
    <t>APPLICATIONS PROGRAMMER 3</t>
  </si>
  <si>
    <t>APPLICATIONS PROGR 3</t>
  </si>
  <si>
    <t>7302</t>
  </si>
  <si>
    <t>SYSTEMS ADMINISTRATOR 1</t>
  </si>
  <si>
    <t>SYS ADM 1</t>
  </si>
  <si>
    <t>7303</t>
  </si>
  <si>
    <t>SYSTEMS ADMINISTRATOR 2</t>
  </si>
  <si>
    <t>SYS ADM 2</t>
  </si>
  <si>
    <t>7304</t>
  </si>
  <si>
    <t>SYSTEMS ADMINISTRATOR 3</t>
  </si>
  <si>
    <t>SYS ADM 3</t>
  </si>
  <si>
    <t>7305</t>
  </si>
  <si>
    <t>ADMITTING NURSE</t>
  </si>
  <si>
    <t>7306</t>
  </si>
  <si>
    <t>INFORMATION SYSTEMS SUPERVISOR 1</t>
  </si>
  <si>
    <t>INFO SYS SUPV 1</t>
  </si>
  <si>
    <t>7307</t>
  </si>
  <si>
    <t>INFORMATION SYSTEMS ANALYST 1</t>
  </si>
  <si>
    <t>INFO SYS ANL 1</t>
  </si>
  <si>
    <t>7308</t>
  </si>
  <si>
    <t>INFORMATION SYSTEMS ANALYST 2</t>
  </si>
  <si>
    <t>INFO SYS ANL 2</t>
  </si>
  <si>
    <t>7309</t>
  </si>
  <si>
    <t>INFORMATION SYSTEMS ANALYST 3</t>
  </si>
  <si>
    <t>INFO SYS ANL 3</t>
  </si>
  <si>
    <t>7310</t>
  </si>
  <si>
    <t>PROGRAMMER ANALYST I-UCOP</t>
  </si>
  <si>
    <t>PROGR ANL 1 UCOP</t>
  </si>
  <si>
    <t>7311</t>
  </si>
  <si>
    <t>PROGRAMMER ANALYST I-         SUPERVISOR-UCOP</t>
  </si>
  <si>
    <t>PROGR ANL 1 SUPV UCOP</t>
  </si>
  <si>
    <t>7312</t>
  </si>
  <si>
    <t>PROGRAMMER ANALYST II-UCOP</t>
  </si>
  <si>
    <t>PROGR ANL 2 UCOP</t>
  </si>
  <si>
    <t>7313</t>
  </si>
  <si>
    <t>PROGRAMMER ANALYST II         SUPERVISOR-UCOP</t>
  </si>
  <si>
    <t>PROGR ANL 2 SUPV UCOP</t>
  </si>
  <si>
    <t>7314</t>
  </si>
  <si>
    <t>PROGRAMMER ANALYST III-UCOP</t>
  </si>
  <si>
    <t>PROGR ANL 3 UCOP</t>
  </si>
  <si>
    <t>7315</t>
  </si>
  <si>
    <t>PROGRAMMER ANALYST III        SUPERVISOR-UCOP</t>
  </si>
  <si>
    <t>PROGR ANL 3 SUPV UCOP</t>
  </si>
  <si>
    <t>7316</t>
  </si>
  <si>
    <t>IT ARCHITECT 3</t>
  </si>
  <si>
    <t>7320</t>
  </si>
  <si>
    <t>SYSTEMS PROGRAMMER 1</t>
  </si>
  <si>
    <t>SYS PROGR 1</t>
  </si>
  <si>
    <t>7321</t>
  </si>
  <si>
    <t>SYSTEMS PROGRAMMER 1-SUPERVISOR</t>
  </si>
  <si>
    <t>SYS PROGR 1 SUPV</t>
  </si>
  <si>
    <t>7322</t>
  </si>
  <si>
    <t>SYSTEMS PROGRAMMER 2</t>
  </si>
  <si>
    <t>SYS PROGR 2</t>
  </si>
  <si>
    <t>7323</t>
  </si>
  <si>
    <t>SYSTEMS PROGRAMMER 2-SUPERVISOR</t>
  </si>
  <si>
    <t>SYS PROG 2 SUPV</t>
  </si>
  <si>
    <t>7324</t>
  </si>
  <si>
    <t>SYSTEMS PROGRAMMER 3</t>
  </si>
  <si>
    <t>SYS PROGR 3</t>
  </si>
  <si>
    <t>7325</t>
  </si>
  <si>
    <t>SYSTEMS PROGRAMMER 3-SUPERVISOR</t>
  </si>
  <si>
    <t>SYS PROGR 3 SUPV</t>
  </si>
  <si>
    <t>7330</t>
  </si>
  <si>
    <t>NETWORK ENGINEER I</t>
  </si>
  <si>
    <t>NETWORK ENGR 1</t>
  </si>
  <si>
    <t>7331</t>
  </si>
  <si>
    <t>NETWORK ENGINEER I-SUPERVISOR</t>
  </si>
  <si>
    <t>NETWORK ENGR 1 SUPV</t>
  </si>
  <si>
    <t>7333</t>
  </si>
  <si>
    <t>REGISTERED NURSE III</t>
  </si>
  <si>
    <t>REG NRS. III</t>
  </si>
  <si>
    <t>7334</t>
  </si>
  <si>
    <t>REGISTERED NURSE II</t>
  </si>
  <si>
    <t>REG NRS. II</t>
  </si>
  <si>
    <t>7335</t>
  </si>
  <si>
    <t>REGISTERED NURSE</t>
  </si>
  <si>
    <t>7336</t>
  </si>
  <si>
    <t>REGISTERED NURSE I</t>
  </si>
  <si>
    <t>IT SCRTY ANL 1</t>
  </si>
  <si>
    <t>7337</t>
  </si>
  <si>
    <t>IT SECURITY ANALYST 2</t>
  </si>
  <si>
    <t>IT SCRTY ANL 2</t>
  </si>
  <si>
    <t>7338</t>
  </si>
  <si>
    <t>IT SECURITY ANALYST 3</t>
  </si>
  <si>
    <t>IT SCRTY ANL 3</t>
  </si>
  <si>
    <t>7340</t>
  </si>
  <si>
    <t>INFORMATION TECHNOLOGY        RESOURCE MANAGER I</t>
  </si>
  <si>
    <t>IT RESC MGR 1</t>
  </si>
  <si>
    <t>7343</t>
  </si>
  <si>
    <t>EDUCATION TECHNICAL SPECIALIST 3</t>
  </si>
  <si>
    <t>EDUC TCHL SPEC 3</t>
  </si>
  <si>
    <t>7344</t>
  </si>
  <si>
    <t>EDUCATION TECHNICAL SUPERVISOR 1</t>
  </si>
  <si>
    <t>EDUC TCHL SUPV 1</t>
  </si>
  <si>
    <t>7345</t>
  </si>
  <si>
    <t>EDUCATION TECHNICAL SUPERVISOR 2</t>
  </si>
  <si>
    <t>EDUC TCHL SUPV 2</t>
  </si>
  <si>
    <t>7346</t>
  </si>
  <si>
    <t>TECHNOLOGY SUPPORT ANALYST 1</t>
  </si>
  <si>
    <t>TECH SUPP ANL 1</t>
  </si>
  <si>
    <t>7347</t>
  </si>
  <si>
    <t>TECHNOLOGY SUPPORT ANALYST 2</t>
  </si>
  <si>
    <t>TECH SUPP ANL 2</t>
  </si>
  <si>
    <t>7348</t>
  </si>
  <si>
    <t>TECHNOLOGY SUPPORT ANALYST 3</t>
  </si>
  <si>
    <t>TECH SUPP ANL 3</t>
  </si>
  <si>
    <t>7349</t>
  </si>
  <si>
    <t>USER EXPERIENCE DESIGNER 2</t>
  </si>
  <si>
    <t>7350</t>
  </si>
  <si>
    <t>USER EXPERIENCE DESIGNER 3</t>
  </si>
  <si>
    <t>7351</t>
  </si>
  <si>
    <t>AV IT ENGINEER 3</t>
  </si>
  <si>
    <t>AV IT ENGR 3</t>
  </si>
  <si>
    <t>7352</t>
  </si>
  <si>
    <t>EDUCATION TECHNICAL SPECIALIST 4</t>
  </si>
  <si>
    <t>EDUC TCHL SPEC 4</t>
  </si>
  <si>
    <t>7355</t>
  </si>
  <si>
    <t>AV IT ENGINEER 4</t>
  </si>
  <si>
    <t>AV IT ENGR 4</t>
  </si>
  <si>
    <t>7367</t>
  </si>
  <si>
    <t>SYSTEMS INTEGRATION ENGINEER 3</t>
  </si>
  <si>
    <t>SYS INTEGRATION ENGR 3</t>
  </si>
  <si>
    <t>7368</t>
  </si>
  <si>
    <t>SYSTEMS INTEGRATION ENGINEER 2</t>
  </si>
  <si>
    <t>SYS INTEGRATION ENGR 2</t>
  </si>
  <si>
    <t>7369</t>
  </si>
  <si>
    <t>SYSTEMS INTEGRATION ENGINEER 1</t>
  </si>
  <si>
    <t>SYS INTEGRATION ENGR 1</t>
  </si>
  <si>
    <t>7370</t>
  </si>
  <si>
    <t>CONTRACT ADMINISTRATION SUPERVISOR 2</t>
  </si>
  <si>
    <t>CONTRACT ADMSTN SUPV 2</t>
  </si>
  <si>
    <t>7371</t>
  </si>
  <si>
    <t>ADMINISTRATIVE ASSISTANT 1</t>
  </si>
  <si>
    <t>ADMIN AST 1</t>
  </si>
  <si>
    <t>7372</t>
  </si>
  <si>
    <t>ADMINISTRATIVE ASSISTANT 2</t>
  </si>
  <si>
    <t>ADMIN AST 2</t>
  </si>
  <si>
    <t>7373</t>
  </si>
  <si>
    <t>ADMINISTRATIVE ASSISTANT 3</t>
  </si>
  <si>
    <t>ADMIN AST 3</t>
  </si>
  <si>
    <t>7374</t>
  </si>
  <si>
    <t>ADMINISTRATIVE SUPERVISOR 1</t>
  </si>
  <si>
    <t>ADMIN SUPV 1</t>
  </si>
  <si>
    <t>7375</t>
  </si>
  <si>
    <t>ADMINISTRATIVE SUPERVISOR 2</t>
  </si>
  <si>
    <t>ADMIN SUPV 2</t>
  </si>
  <si>
    <t>7376</t>
  </si>
  <si>
    <t>ADMINISTRATIVE OFFICER 2</t>
  </si>
  <si>
    <t>ADMIN OFCR 2</t>
  </si>
  <si>
    <t>7377</t>
  </si>
  <si>
    <t>ADMINISTRATIVE OFFICER 3</t>
  </si>
  <si>
    <t>ADMIN OFCR 3</t>
  </si>
  <si>
    <t>7378</t>
  </si>
  <si>
    <t>ADMINISTRATIVE OFFICER 4</t>
  </si>
  <si>
    <t>ADMIN OFCR 4</t>
  </si>
  <si>
    <t>7379</t>
  </si>
  <si>
    <t>CONTRACT ADMINISTRATOR 2</t>
  </si>
  <si>
    <t>CONTRACT ADM 2</t>
  </si>
  <si>
    <t>7380</t>
  </si>
  <si>
    <t>CONTRACT ADMINISTRATOR 3</t>
  </si>
  <si>
    <t>CONTRACT ADM 3</t>
  </si>
  <si>
    <t>7381</t>
  </si>
  <si>
    <t>LEGAL SUPPORT SUPERVISOR 2</t>
  </si>
  <si>
    <t>LEGAL SUPP SUPV 2</t>
  </si>
  <si>
    <t>7382</t>
  </si>
  <si>
    <t>LEGAL SUPPORT SPECIALIST 3</t>
  </si>
  <si>
    <t>LEGAL SUPP SPEC 3</t>
  </si>
  <si>
    <t>7383</t>
  </si>
  <si>
    <t>PARALEGAL 4</t>
  </si>
  <si>
    <t>7384</t>
  </si>
  <si>
    <t>EXECUTIVE ASSISTANT 3</t>
  </si>
  <si>
    <t>EXEC AST 3</t>
  </si>
  <si>
    <t>7385</t>
  </si>
  <si>
    <t>EXECUTIVE ASSISTANT 4</t>
  </si>
  <si>
    <t>EXEC AST 4</t>
  </si>
  <si>
    <t>7386</t>
  </si>
  <si>
    <t>PARALEGAL 2</t>
  </si>
  <si>
    <t>7387</t>
  </si>
  <si>
    <t>PARALEGAL 3</t>
  </si>
  <si>
    <t>7388</t>
  </si>
  <si>
    <t>PARALEGAL 1</t>
  </si>
  <si>
    <t>7389</t>
  </si>
  <si>
    <t>OMBUDSPERSON 2</t>
  </si>
  <si>
    <t>7390</t>
  </si>
  <si>
    <t>OMBUDSPERSON 3</t>
  </si>
  <si>
    <t>7391</t>
  </si>
  <si>
    <t>OMBUDSPERSON 4</t>
  </si>
  <si>
    <t>7393</t>
  </si>
  <si>
    <t>ORGANIZATIONAL CONSULTANT 2</t>
  </si>
  <si>
    <t>ORGANIZATIONAL CNSLT 2</t>
  </si>
  <si>
    <t>7394</t>
  </si>
  <si>
    <t>ORGANIZATIONAL CNSLT 3</t>
  </si>
  <si>
    <t>7395</t>
  </si>
  <si>
    <t>PROJECT POLICY ANALYSIS SUPERVISOR 2</t>
  </si>
  <si>
    <t>PROJECT POLICY ANL SUPV 2</t>
  </si>
  <si>
    <t>7396</t>
  </si>
  <si>
    <t>PROJECT POLICY ANALYST 1</t>
  </si>
  <si>
    <t>PROJECT POLICY ANL 1</t>
  </si>
  <si>
    <t>7397</t>
  </si>
  <si>
    <t>PROJECT POLICY ANALYST 2</t>
  </si>
  <si>
    <t>PROJECT POLICY ANL 2</t>
  </si>
  <si>
    <t>7398</t>
  </si>
  <si>
    <t>PROJECT POLICY ANALYST 3</t>
  </si>
  <si>
    <t>PROJECT POLICY ANL 3</t>
  </si>
  <si>
    <t>7399</t>
  </si>
  <si>
    <t>PROJECT POLICY ANALYST 4</t>
  </si>
  <si>
    <t>PROJECT POLICY ANL 4</t>
  </si>
  <si>
    <t>7400</t>
  </si>
  <si>
    <t>PROJECT POLICY ANALYST 3 PER DIEM</t>
  </si>
  <si>
    <t>PROJECT POLICY ANL 3 PD</t>
  </si>
  <si>
    <t>7424</t>
  </si>
  <si>
    <t>RESIDENCE HALLS MANAGER</t>
  </si>
  <si>
    <t>RSDNC HALLS MGR</t>
  </si>
  <si>
    <t>7425</t>
  </si>
  <si>
    <t>ASSISTANT RESIDENCE HALLS     MANAGER</t>
  </si>
  <si>
    <t>RSDNC HALLS MGR AST</t>
  </si>
  <si>
    <t>7445</t>
  </si>
  <si>
    <t>DIGITAL COMMUNICATIONS SPECIALIST 4</t>
  </si>
  <si>
    <t>7448</t>
  </si>
  <si>
    <t>BROADCAST COMMUNICATION SUPERVISOR 1</t>
  </si>
  <si>
    <t>BROADCAST COMM SUPV 1</t>
  </si>
  <si>
    <t>7449</t>
  </si>
  <si>
    <t>BROADCAST COMMUNICATION SPECIALIST 1</t>
  </si>
  <si>
    <t>BROADCAST COMM SPEC 1</t>
  </si>
  <si>
    <t>7450</t>
  </si>
  <si>
    <t>BROADCAST COMMUNICATION SPECIALIST 2</t>
  </si>
  <si>
    <t>BROADCAST COMM SPEC 2</t>
  </si>
  <si>
    <t>7451</t>
  </si>
  <si>
    <t>BROADCAST COMMUNICATION SPECIALIST 3</t>
  </si>
  <si>
    <t>BROADCAST COMM SPEC 3</t>
  </si>
  <si>
    <t>7452</t>
  </si>
  <si>
    <t>BROADCAST COMMUNICATION SPECIALIST 4</t>
  </si>
  <si>
    <t>BROADCAST COMM SPEC 4</t>
  </si>
  <si>
    <t>7453</t>
  </si>
  <si>
    <t>AUDITOR 2  NON-EXEMPT</t>
  </si>
  <si>
    <t>AUDITOR 2 NEX</t>
  </si>
  <si>
    <t>7455</t>
  </si>
  <si>
    <t>DIGITAL COMMUNICATIONS SPECIALIST 3</t>
  </si>
  <si>
    <t>DIGITAL COMM SPEC 3</t>
  </si>
  <si>
    <t>7456</t>
  </si>
  <si>
    <t>PUBLICATIONS &amp; PRODUCTN SUPERVISOR 1</t>
  </si>
  <si>
    <t>PUBLICATIONS PROD SUPV 1</t>
  </si>
  <si>
    <t>7457</t>
  </si>
  <si>
    <t>PUBLICATIONS &amp; PRODUCTION SPECIALIST 2</t>
  </si>
  <si>
    <t>PUBLICATIONS PROD SPEC 2</t>
  </si>
  <si>
    <t>7458</t>
  </si>
  <si>
    <t>PUBLICATIONS &amp; PRODUCTION SPECIALIST 3</t>
  </si>
  <si>
    <t>PUBLICATIONS PROD SPEC 3</t>
  </si>
  <si>
    <t>7459</t>
  </si>
  <si>
    <t>PUBLICATIONS &amp; PRODUCTION SPECIALIST 4</t>
  </si>
  <si>
    <t>PUBLICATIONS PROD SPEC 4</t>
  </si>
  <si>
    <t>7460</t>
  </si>
  <si>
    <t>MEDIA COMMUNICATIONS SPECIALIST 1</t>
  </si>
  <si>
    <t>MEDIA COMM SPEC 1</t>
  </si>
  <si>
    <t>7461</t>
  </si>
  <si>
    <t>MEDIA COMMUNICATIONS SPECIALIST 2</t>
  </si>
  <si>
    <t>MEDIA COMM SPEC 2</t>
  </si>
  <si>
    <t>7462</t>
  </si>
  <si>
    <t>MEDIA COMMUNICATIONS SPECIALIST 3</t>
  </si>
  <si>
    <t>MEDIA COMM SPEC 3</t>
  </si>
  <si>
    <t>7463</t>
  </si>
  <si>
    <t>7466</t>
  </si>
  <si>
    <t>VISUAL COMMUNICATIONS SUPERVISOR 2</t>
  </si>
  <si>
    <t>VISUAL COMM SUPV 2</t>
  </si>
  <si>
    <t>7467</t>
  </si>
  <si>
    <t>VISUAL COMMUNICATIONS SPECIALIST 4</t>
  </si>
  <si>
    <t>VISUAL COMM SPEC 4</t>
  </si>
  <si>
    <t>7477</t>
  </si>
  <si>
    <t>COMMUNICATIONS SPECIALIST 3</t>
  </si>
  <si>
    <t>COMM SPEC 3</t>
  </si>
  <si>
    <t>7478</t>
  </si>
  <si>
    <t>7479</t>
  </si>
  <si>
    <t>COMMUNICATIONS SUPERVISOR 2</t>
  </si>
  <si>
    <t>7497</t>
  </si>
  <si>
    <t>GIFT SHOP MANAGER</t>
  </si>
  <si>
    <t>GIFT SHOP MGR</t>
  </si>
  <si>
    <t>7509</t>
  </si>
  <si>
    <t>MANAGEMENT SERVICES OFFICER SUPERVISOR</t>
  </si>
  <si>
    <t>MGT SVC OFCR SUPV</t>
  </si>
  <si>
    <t>7510</t>
  </si>
  <si>
    <t>MANAGEMENT SERVICES OFFICER   III</t>
  </si>
  <si>
    <t>MGT SVC OFCR 3</t>
  </si>
  <si>
    <t>7511</t>
  </si>
  <si>
    <t>MANAGEMENT SERVICES OFFICER II</t>
  </si>
  <si>
    <t>MGT SVC OFCR 2</t>
  </si>
  <si>
    <t>7512</t>
  </si>
  <si>
    <t>MANAGEMENT SERVICES OFFICER I</t>
  </si>
  <si>
    <t>MGT SVC OFCR 1</t>
  </si>
  <si>
    <t>7513</t>
  </si>
  <si>
    <t>MANAGEMENT SERVICES OFFICER I - SUPERVISOR</t>
  </si>
  <si>
    <t>MGT SVC OFCR 1 SUPV</t>
  </si>
  <si>
    <t>7514</t>
  </si>
  <si>
    <t>MANAGEMENT SERVICES OFFICER II - SUPERVISOR</t>
  </si>
  <si>
    <t>MGT SVC OFCR 2 SUPV</t>
  </si>
  <si>
    <t>7515</t>
  </si>
  <si>
    <t>MANAGEMENT SERVICES OFFICER III - SUPERVISOR</t>
  </si>
  <si>
    <t>MGT SVC OFCR 3 SUPV</t>
  </si>
  <si>
    <t>7538</t>
  </si>
  <si>
    <t>ASSISTANT TO THE ____ I - SUPERVISOR</t>
  </si>
  <si>
    <t>AST TO BLANK 1 SUPV</t>
  </si>
  <si>
    <t>7539</t>
  </si>
  <si>
    <t>ASSISTANT TO THE ____ II - SUPERVISOR</t>
  </si>
  <si>
    <t>AST TO BLANK 2 SUPV</t>
  </si>
  <si>
    <t>7540</t>
  </si>
  <si>
    <t>ASSISTANT TO THE (DEAN),      (DIRECTOR), OR (CHAI</t>
  </si>
  <si>
    <t>AST TO DEAN DIR CHAIR 2</t>
  </si>
  <si>
    <t>7541</t>
  </si>
  <si>
    <t>ASSISTANT TO THE (DEAN)       (DIRECTOR), OR (CHAI</t>
  </si>
  <si>
    <t>AST TO DEAN DIR CHAIR 1</t>
  </si>
  <si>
    <t>7542</t>
  </si>
  <si>
    <t>FUNDRAISING SUPERVISOR 1</t>
  </si>
  <si>
    <t>FUNDRAISING SUPV 1</t>
  </si>
  <si>
    <t>7545</t>
  </si>
  <si>
    <t>FUNDRAISER 1 NON-EXEMPT</t>
  </si>
  <si>
    <t>FUNDRAISER 1 NEX</t>
  </si>
  <si>
    <t>7546</t>
  </si>
  <si>
    <t>FUNDRAISER 2 NON-EXEMPT</t>
  </si>
  <si>
    <t>FUNDRAISER 2 NEX</t>
  </si>
  <si>
    <t>7547</t>
  </si>
  <si>
    <t>FUNDRAISER 3</t>
  </si>
  <si>
    <t>7550</t>
  </si>
  <si>
    <t>MARKETING SPECIALIST 1</t>
  </si>
  <si>
    <t>MARKETING SPEC 1</t>
  </si>
  <si>
    <t>7551</t>
  </si>
  <si>
    <t>MARKETING SPECIALIST 2</t>
  </si>
  <si>
    <t>MARKETING SPEC 2</t>
  </si>
  <si>
    <t>7552</t>
  </si>
  <si>
    <t>MARKETING SPECIALIST 3</t>
  </si>
  <si>
    <t>MARKETING SPEC 3</t>
  </si>
  <si>
    <t>7553</t>
  </si>
  <si>
    <t>MARKETING SUPERVISOR 1</t>
  </si>
  <si>
    <t>MARKETING SUPV 1</t>
  </si>
  <si>
    <t>7554</t>
  </si>
  <si>
    <t>MARKETING SUPERVISOR 2</t>
  </si>
  <si>
    <t>MARKETING SUPV 2</t>
  </si>
  <si>
    <t>7555</t>
  </si>
  <si>
    <t>MARKETING SPECIALIST 4</t>
  </si>
  <si>
    <t>MARKETING SPEC 4</t>
  </si>
  <si>
    <t>7556</t>
  </si>
  <si>
    <t>SALES SPECIALIST 3</t>
  </si>
  <si>
    <t>SALES SPEC 3</t>
  </si>
  <si>
    <t>7557</t>
  </si>
  <si>
    <t>SALES SPECIALIST 4</t>
  </si>
  <si>
    <t>SALES SPEC 4</t>
  </si>
  <si>
    <t>7558</t>
  </si>
  <si>
    <t>BUSINESS/TECHINCAL SUPPORT ANALYST 2</t>
  </si>
  <si>
    <t>BUS TCHL SUPP ANL 2</t>
  </si>
  <si>
    <t>7559</t>
  </si>
  <si>
    <t>BUSINESS/TECHINCAL SUPPORT ANALYST 3</t>
  </si>
  <si>
    <t>BUS TCHL SUPP ANL 3</t>
  </si>
  <si>
    <t>7560</t>
  </si>
  <si>
    <t>BUSINESS/TECHINCAL SUPPORT SUPERVISOR 1</t>
  </si>
  <si>
    <t>BUS TCHL SUPP SUPV 1</t>
  </si>
  <si>
    <t>7561</t>
  </si>
  <si>
    <t>BUSINESS/TECHNICAL SUPPORT SUPERVISOR 2</t>
  </si>
  <si>
    <t>BUS TCHL SUPP SUPV 2</t>
  </si>
  <si>
    <t>7563</t>
  </si>
  <si>
    <t>COMMUNICATIONS &amp; NETWORK TECHNICAL SUPERVISOR 1</t>
  </si>
  <si>
    <t>COMM AND NETWORK TCHL SUPV 1</t>
  </si>
  <si>
    <t>7564</t>
  </si>
  <si>
    <t>COMMUNICATIONS &amp; NETWORK TECHNICAL ANALYST 1</t>
  </si>
  <si>
    <t>COMM AND NETWORK TCHL ANL 1</t>
  </si>
  <si>
    <t>7565</t>
  </si>
  <si>
    <t>COMMUNICATIONS &amp; NETWORK TECHNICAL ANALYST 2</t>
  </si>
  <si>
    <t>COMM AND NETWORK TCHL ANL 2</t>
  </si>
  <si>
    <t>7566</t>
  </si>
  <si>
    <t>COMMUNICATIONS &amp; NETWORK TECHNICAL ANALYST 3</t>
  </si>
  <si>
    <t>COMM AND NETWORK TCHL ANL 3</t>
  </si>
  <si>
    <t>7570</t>
  </si>
  <si>
    <t>PATENT ADVISOR SUPERVISOR</t>
  </si>
  <si>
    <t>PATENT ADVISOR SUPV</t>
  </si>
  <si>
    <t>7571</t>
  </si>
  <si>
    <t>PATENT ADVISOR I - SUPERVISOR</t>
  </si>
  <si>
    <t>PATENT ADVISOR 1 SUPV</t>
  </si>
  <si>
    <t>7572</t>
  </si>
  <si>
    <t>PATENT ADVISOR II</t>
  </si>
  <si>
    <t>PATENT ADVISOR 2</t>
  </si>
  <si>
    <t>7573</t>
  </si>
  <si>
    <t>PATENT ADVISOR I</t>
  </si>
  <si>
    <t>PATENT ADVISOR 1</t>
  </si>
  <si>
    <t>7574</t>
  </si>
  <si>
    <t>PATENT ADVISOR II - SUPERVISOR</t>
  </si>
  <si>
    <t>PATENT ADVISOR 2 SUPV</t>
  </si>
  <si>
    <t>7575</t>
  </si>
  <si>
    <t>AUDIT PROFESSIONAL III</t>
  </si>
  <si>
    <t>AUDIT PROFL 3</t>
  </si>
  <si>
    <t>7576</t>
  </si>
  <si>
    <t>AUDIT PROFESSIONAL II</t>
  </si>
  <si>
    <t>AUDIT PROFL 2</t>
  </si>
  <si>
    <t>7577</t>
  </si>
  <si>
    <t>AUDIT PROFESSIONAL I</t>
  </si>
  <si>
    <t>AUDIT PROFL 1</t>
  </si>
  <si>
    <t>7581</t>
  </si>
  <si>
    <t>SALES SPECIALIST 2</t>
  </si>
  <si>
    <t>SALES SPEC 2</t>
  </si>
  <si>
    <t>7582</t>
  </si>
  <si>
    <t>BUSINESS SYSTEMS ANALYST 1 NON-EXEMPT</t>
  </si>
  <si>
    <t>BUS SYS ANL 1 NEX</t>
  </si>
  <si>
    <t>7583</t>
  </si>
  <si>
    <t>BUSINESS SYSTEMS ANALYST 2 NON-EXEMPT</t>
  </si>
  <si>
    <t>BUS SYS ANL 2 NEX</t>
  </si>
  <si>
    <t>7584</t>
  </si>
  <si>
    <t>BUSINESS SYSTEMS ANALYST 3</t>
  </si>
  <si>
    <t>BUS SYS ANL 3</t>
  </si>
  <si>
    <t>7592</t>
  </si>
  <si>
    <t>HR ASSISTANT 2</t>
  </si>
  <si>
    <t>HR AST 2</t>
  </si>
  <si>
    <t>7593</t>
  </si>
  <si>
    <t>HR ASSISTANT 3</t>
  </si>
  <si>
    <t>HR AST 3</t>
  </si>
  <si>
    <t>7594</t>
  </si>
  <si>
    <t>HR GENERALIST 1</t>
  </si>
  <si>
    <t>7595</t>
  </si>
  <si>
    <t>HR GENERALIST 2</t>
  </si>
  <si>
    <t>7596</t>
  </si>
  <si>
    <t>HR GENERALIST 3</t>
  </si>
  <si>
    <t>7597</t>
  </si>
  <si>
    <t>HR GENERALIST 4</t>
  </si>
  <si>
    <t>7598</t>
  </si>
  <si>
    <t>ACCOUNTING SUPERVISOR 2</t>
  </si>
  <si>
    <t>ACCOUNTING SUPV 2</t>
  </si>
  <si>
    <t>7599</t>
  </si>
  <si>
    <t>AUDITOR I - SUPERVISOR</t>
  </si>
  <si>
    <t>AUDITOR 1 SUPV</t>
  </si>
  <si>
    <t>7601</t>
  </si>
  <si>
    <t>PROGRAMMER ANALYST III-UCB</t>
  </si>
  <si>
    <t>PROGRAMMER/ANALYST III-UCB</t>
  </si>
  <si>
    <t>7603</t>
  </si>
  <si>
    <t>PROGRAMMER ANALYST II-UCB</t>
  </si>
  <si>
    <t>7604</t>
  </si>
  <si>
    <t>PROGRAMMER ANALYST I-UCB</t>
  </si>
  <si>
    <t>PROGRAMMER/ANALYST I-UCB</t>
  </si>
  <si>
    <t>7611</t>
  </si>
  <si>
    <t>ACCOUNTANT IV - SUPERVISOR</t>
  </si>
  <si>
    <t>ACCOUNTANT 4 SUPV</t>
  </si>
  <si>
    <t>7612</t>
  </si>
  <si>
    <t>SUPERVISING ACCOUNTANT I</t>
  </si>
  <si>
    <t>ACCOUNTANT 1 SUPV</t>
  </si>
  <si>
    <t>7613</t>
  </si>
  <si>
    <t>ACCOUNTANT SUPERVISOR</t>
  </si>
  <si>
    <t>ACCOUNTANT SUPV</t>
  </si>
  <si>
    <t>7614</t>
  </si>
  <si>
    <t>ACCOUNTANT III - SUPERVISOR</t>
  </si>
  <si>
    <t>ACCOUNTANT 3 SUPV</t>
  </si>
  <si>
    <t>7615</t>
  </si>
  <si>
    <t>ACCOUNTANT V</t>
  </si>
  <si>
    <t>7616</t>
  </si>
  <si>
    <t>ACCOUNTANT 4</t>
  </si>
  <si>
    <t>7617</t>
  </si>
  <si>
    <t>ACCOUNTANT 3</t>
  </si>
  <si>
    <t>7618</t>
  </si>
  <si>
    <t>ACCOUNTANT I</t>
  </si>
  <si>
    <t>ACCOUNTANT 1</t>
  </si>
  <si>
    <t>7619</t>
  </si>
  <si>
    <t>ASSISTANT ACCOUNTANT</t>
  </si>
  <si>
    <t>ACCOUNTANT AST</t>
  </si>
  <si>
    <t>7620</t>
  </si>
  <si>
    <t>ACCOUNTANT II</t>
  </si>
  <si>
    <t>ACCOUNTANT 2</t>
  </si>
  <si>
    <t>7621</t>
  </si>
  <si>
    <t>AUDITOR IV</t>
  </si>
  <si>
    <t>7622</t>
  </si>
  <si>
    <t>AUDITOR 3</t>
  </si>
  <si>
    <t>7623</t>
  </si>
  <si>
    <t>AUDITOR 1</t>
  </si>
  <si>
    <t>7624</t>
  </si>
  <si>
    <t>AUDITOR 2 EXEMPT</t>
  </si>
  <si>
    <t>AUDITOR 2 EX</t>
  </si>
  <si>
    <t>7630</t>
  </si>
  <si>
    <t>AUDITOR SUPERVISOR</t>
  </si>
  <si>
    <t>AUDITOR SUPV</t>
  </si>
  <si>
    <t>7631</t>
  </si>
  <si>
    <t>AUDITOR IV - SUPERVISOR</t>
  </si>
  <si>
    <t>AUDITOR 4 SUPV</t>
  </si>
  <si>
    <t>7632</t>
  </si>
  <si>
    <t>AUDITOR III - SUPERVISOR</t>
  </si>
  <si>
    <t>AUDITOR 3 SUPV</t>
  </si>
  <si>
    <t>7636</t>
  </si>
  <si>
    <t>AUDITOR II - SUPERVISOR</t>
  </si>
  <si>
    <t>AUDITOR 2 SUPV</t>
  </si>
  <si>
    <t>7637</t>
  </si>
  <si>
    <t>SENIOR PERSONNEL ANALYST - SUPERVISOR</t>
  </si>
  <si>
    <t>PERSONNEL ANL SR SUPV</t>
  </si>
  <si>
    <t>7638</t>
  </si>
  <si>
    <t>PRINCIPAL PERSONNEL ANALYST I - SUPERVISOR</t>
  </si>
  <si>
    <t>PERSONNEL ANL PRN 1 SUPV</t>
  </si>
  <si>
    <t>7639</t>
  </si>
  <si>
    <t>EMPLOYMENT OFFICER/REPRESENTATIVE SUPERVISOR</t>
  </si>
  <si>
    <t>EMPLOYMENT OFCR REPR SUPV</t>
  </si>
  <si>
    <t>7640</t>
  </si>
  <si>
    <t>SENIOR EMPLOYMENT OFFICER</t>
  </si>
  <si>
    <t>EMPLOYMENT OFCR SR</t>
  </si>
  <si>
    <t>7641</t>
  </si>
  <si>
    <t>EMPLOYMENT OFFICER</t>
  </si>
  <si>
    <t>EMPLOYMENT OFCR</t>
  </si>
  <si>
    <t>7642</t>
  </si>
  <si>
    <t>HUMAN RESOURCES ANALYST VII - SUPERVISOR</t>
  </si>
  <si>
    <t>HR ANL 7 SUPV</t>
  </si>
  <si>
    <t>7643</t>
  </si>
  <si>
    <t>SENIOR EMPLOYMENT             REPRESENTATIVE</t>
  </si>
  <si>
    <t>EMPLOYMENT REPR SR</t>
  </si>
  <si>
    <t>7644</t>
  </si>
  <si>
    <t>EMPLOYMENT REPRESENTATIVE</t>
  </si>
  <si>
    <t>EMPLOYMENT REPR</t>
  </si>
  <si>
    <t>7645</t>
  </si>
  <si>
    <t>ASSISTANT EMPLOYMENT          REPRESENTATIVE</t>
  </si>
  <si>
    <t>EMPLOYMENT REPR AST</t>
  </si>
  <si>
    <t>7646</t>
  </si>
  <si>
    <t>ADMINISTRATIVE SPECIALIST</t>
  </si>
  <si>
    <t>ADMIN SPEC</t>
  </si>
  <si>
    <t>7647</t>
  </si>
  <si>
    <t>HUMAN RESOURCES ANALYST II</t>
  </si>
  <si>
    <t>HR ANL 2</t>
  </si>
  <si>
    <t>7648</t>
  </si>
  <si>
    <t>HUMAN RESOURCES ANALYST III</t>
  </si>
  <si>
    <t>HR ANL 3</t>
  </si>
  <si>
    <t>7649</t>
  </si>
  <si>
    <t>HUMAN RESOURCES ANALYST IV</t>
  </si>
  <si>
    <t>HR ANL 4</t>
  </si>
  <si>
    <t>7650</t>
  </si>
  <si>
    <t>HUMAN RESOURCES ANALYST V</t>
  </si>
  <si>
    <t>HR ANL 5</t>
  </si>
  <si>
    <t>7651</t>
  </si>
  <si>
    <t>HUMAN RESOURCES ANALYST VI</t>
  </si>
  <si>
    <t>HR ANL 6</t>
  </si>
  <si>
    <t>7652</t>
  </si>
  <si>
    <t>HUMAN RESROUCES ANALYST I--   SUPERVISOR</t>
  </si>
  <si>
    <t>HR ANL 1 SUPV</t>
  </si>
  <si>
    <t>7653</t>
  </si>
  <si>
    <t>HUMAN RESOURCES ANALYST II--  SUPERVISOR</t>
  </si>
  <si>
    <t>HR ANL 2 SUPV</t>
  </si>
  <si>
    <t>7654</t>
  </si>
  <si>
    <t>HUMAN RESOURCES ANALYST III-- SUPERVISOR</t>
  </si>
  <si>
    <t>HR ANL 3 SUPV</t>
  </si>
  <si>
    <t>7655</t>
  </si>
  <si>
    <t>HUMAN RESOURCES ANALYST IV--  SUPERVISOR</t>
  </si>
  <si>
    <t>HR ANL 4 SUPV</t>
  </si>
  <si>
    <t>7656</t>
  </si>
  <si>
    <t>HUMAN RESOURCES ANALYST V--   SUPERVISOR</t>
  </si>
  <si>
    <t>HR ANL 5 SUPV</t>
  </si>
  <si>
    <t>7657</t>
  </si>
  <si>
    <t>HUMAN RESOURCES ANALYST VI--  SUPERVISOR</t>
  </si>
  <si>
    <t>HR ANL 6 SUPV</t>
  </si>
  <si>
    <t>7658</t>
  </si>
  <si>
    <t>HUMAN RESOURCES ANALYST I</t>
  </si>
  <si>
    <t>HR ANL 1</t>
  </si>
  <si>
    <t>7659</t>
  </si>
  <si>
    <t>ADMINISTRATIVE SPECIALIST SUPERVISOR</t>
  </si>
  <si>
    <t>ADMIN SPEC SUPV</t>
  </si>
  <si>
    <t>7660</t>
  </si>
  <si>
    <t>PERSONNEL ANALYST SUPERVISOR EXEMPT</t>
  </si>
  <si>
    <t>PERSONNEL ANL SUPV EX</t>
  </si>
  <si>
    <t>7661</t>
  </si>
  <si>
    <t>PRINCIPAL PERSONNEL ANALYST I</t>
  </si>
  <si>
    <t>PERSONNEL ANL PRN</t>
  </si>
  <si>
    <t>7662</t>
  </si>
  <si>
    <t>SENIOR PERSONNEL ANALYST</t>
  </si>
  <si>
    <t>PERSONNEL ANL SR</t>
  </si>
  <si>
    <t>7663</t>
  </si>
  <si>
    <t>PERSONNEL ANALYST</t>
  </si>
  <si>
    <t>PERSONNEL ANL</t>
  </si>
  <si>
    <t>7664</t>
  </si>
  <si>
    <t>ASSISTANT PERSONNEL ANALYST</t>
  </si>
  <si>
    <t>PERSONNEL ANL AST</t>
  </si>
  <si>
    <t>7665</t>
  </si>
  <si>
    <t>SUPERVISING PERSONNEL ANALYST NON-EXEMPT</t>
  </si>
  <si>
    <t>PERSONNEL ANL SUPV NEX</t>
  </si>
  <si>
    <t>7666</t>
  </si>
  <si>
    <t>SENIOR PARALEGAL SPECIALIST</t>
  </si>
  <si>
    <t>PARALEGAL SPEC SR</t>
  </si>
  <si>
    <t>7667</t>
  </si>
  <si>
    <t>PARALEGAL SPECIALIST</t>
  </si>
  <si>
    <t>PARALEGAL SPEC</t>
  </si>
  <si>
    <t>7668</t>
  </si>
  <si>
    <t>PARALEGAL SPECIALIST SUPERVISOR</t>
  </si>
  <si>
    <t>PARALEGAL SPEC SUPV</t>
  </si>
  <si>
    <t>7669</t>
  </si>
  <si>
    <t>SENIOR PARALEGAL SPECIALIST - SUPERVISOR</t>
  </si>
  <si>
    <t>PARALEGAL SPEC SR SUPV</t>
  </si>
  <si>
    <t>7670</t>
  </si>
  <si>
    <t>PUBLIC INFORMATION REPRESENTATIVE SUPERVISOR</t>
  </si>
  <si>
    <t>PUBL INFO REPR SUPV</t>
  </si>
  <si>
    <t>7671</t>
  </si>
  <si>
    <t>SENIOR PUBLIC INFORMATION     REPRESENTATIVE</t>
  </si>
  <si>
    <t>PUBL INFO REPR SR</t>
  </si>
  <si>
    <t>7672</t>
  </si>
  <si>
    <t>PUBLIC INFORMATION            REPRESENTATIVE</t>
  </si>
  <si>
    <t>PUBL INFO REPR</t>
  </si>
  <si>
    <t>7673</t>
  </si>
  <si>
    <t>PROGRAM PROMOTION MANAGER SUPERVISOR</t>
  </si>
  <si>
    <t>PRG PROMOTION MGR SUPV</t>
  </si>
  <si>
    <t>7674</t>
  </si>
  <si>
    <t>PROGRAM PROMOTION MANAGER I - SUPERVISOR</t>
  </si>
  <si>
    <t>PRG PROMOTION MGR 1 SUPV</t>
  </si>
  <si>
    <t>7675</t>
  </si>
  <si>
    <t>PROGRAM PROMOTION MANAGER II</t>
  </si>
  <si>
    <t>PRG PROMOTION MGR 2</t>
  </si>
  <si>
    <t>7676</t>
  </si>
  <si>
    <t>PROGRAM PROMOTION MANAGER I</t>
  </si>
  <si>
    <t>PRG PROMOTION MGR 1</t>
  </si>
  <si>
    <t>7677</t>
  </si>
  <si>
    <t>PUBLICATIONS MANAGER SUPERVISOR</t>
  </si>
  <si>
    <t>PUBLICATIONS MGR SUPV</t>
  </si>
  <si>
    <t>7678</t>
  </si>
  <si>
    <t>SENIOR PUBLICATIONS MANAGER</t>
  </si>
  <si>
    <t>PUBLICATIONS MGR SR</t>
  </si>
  <si>
    <t>7679</t>
  </si>
  <si>
    <t>PUBLICATIONS MANAGER</t>
  </si>
  <si>
    <t>PUBLICATIONS MGR</t>
  </si>
  <si>
    <t>7680</t>
  </si>
  <si>
    <t>PRINCIPAL EDITOR - SUPERVISOR</t>
  </si>
  <si>
    <t>EDITOR PRN SUPV</t>
  </si>
  <si>
    <t>7681</t>
  </si>
  <si>
    <t>EDITOR SUPERVISOR</t>
  </si>
  <si>
    <t>EDITOR SUPV</t>
  </si>
  <si>
    <t>7682</t>
  </si>
  <si>
    <t>PRINCIPAL EDITOR</t>
  </si>
  <si>
    <t>EDITOR PRN</t>
  </si>
  <si>
    <t>7683</t>
  </si>
  <si>
    <t>SENIOR EDITOR</t>
  </si>
  <si>
    <t>EDITOR SR</t>
  </si>
  <si>
    <t>7684</t>
  </si>
  <si>
    <t>EDITOR</t>
  </si>
  <si>
    <t>7685</t>
  </si>
  <si>
    <t>ASSISTANT EDITOR</t>
  </si>
  <si>
    <t>EDITOR AST</t>
  </si>
  <si>
    <t>7686</t>
  </si>
  <si>
    <t>SENIOR EDITOR - SUPERVISOR</t>
  </si>
  <si>
    <t>EDITOR SR SUPV</t>
  </si>
  <si>
    <t>7687</t>
  </si>
  <si>
    <t>SENIOR PUBLICATIOINS MANAGER - SUPERVISOR</t>
  </si>
  <si>
    <t>PUBLICATONS MGR SR SUPV</t>
  </si>
  <si>
    <t>7688</t>
  </si>
  <si>
    <t>PROGRAM PROMOTION MANAGER II - SUPERVISOR</t>
  </si>
  <si>
    <t>PRG PROMOTION MGR 2 SUPV</t>
  </si>
  <si>
    <t>7689</t>
  </si>
  <si>
    <t>SERVICE ENGINEER LEAD</t>
  </si>
  <si>
    <t>SVC ENGR LD</t>
  </si>
  <si>
    <t>G23</t>
  </si>
  <si>
    <t>7692</t>
  </si>
  <si>
    <t>PUBLICATIONS COORDINATOR SUPERVISOR</t>
  </si>
  <si>
    <t>PUBL CRD SUPV</t>
  </si>
  <si>
    <t>7693</t>
  </si>
  <si>
    <t>PRINCIPAL PUBLICATIONS        COORDINATOR</t>
  </si>
  <si>
    <t>PUBL CRD PRN</t>
  </si>
  <si>
    <t>7694</t>
  </si>
  <si>
    <t>SENIOR PUBLICATIONS           COORDINATOR</t>
  </si>
  <si>
    <t>PUBL CRD SR</t>
  </si>
  <si>
    <t>7695</t>
  </si>
  <si>
    <t>PUBLICATIONS COORDINATOR</t>
  </si>
  <si>
    <t>PUBL CRD</t>
  </si>
  <si>
    <t>7696</t>
  </si>
  <si>
    <t>SENIOR PUBLICATIONS COORDINATOR - SUPERVISOR</t>
  </si>
  <si>
    <t>PUBLICATIONS CRD SR SUPV</t>
  </si>
  <si>
    <t>7697</t>
  </si>
  <si>
    <t>PRINCIPAL PUBLICATIONS COORDINATOR - SUPERVISOR</t>
  </si>
  <si>
    <t>PUBLICATIONS CRD SUPV PRN</t>
  </si>
  <si>
    <t>7699</t>
  </si>
  <si>
    <t>HR SUPERVISOR 1</t>
  </si>
  <si>
    <t>HR SUPV 1</t>
  </si>
  <si>
    <t>7700</t>
  </si>
  <si>
    <t>HR SUPERVISOR 2</t>
  </si>
  <si>
    <t>HR SUPV 2</t>
  </si>
  <si>
    <t>7701</t>
  </si>
  <si>
    <t>WRITER SUPERVISOR</t>
  </si>
  <si>
    <t>WRITER SUPV</t>
  </si>
  <si>
    <t>7702</t>
  </si>
  <si>
    <t>SENIOR WRITER - SUPERVISOR</t>
  </si>
  <si>
    <t>WRITER SR SUPV</t>
  </si>
  <si>
    <t>7703</t>
  </si>
  <si>
    <t>SENIOR WRITER</t>
  </si>
  <si>
    <t>WRITER SR</t>
  </si>
  <si>
    <t>7704</t>
  </si>
  <si>
    <t>WRITER</t>
  </si>
  <si>
    <t>7705</t>
  </si>
  <si>
    <t>ASSISTANT WRITER</t>
  </si>
  <si>
    <t>WRITER AST</t>
  </si>
  <si>
    <t>7707</t>
  </si>
  <si>
    <t>FINANCIAL ANALYST 1</t>
  </si>
  <si>
    <t>FINANCIAL ANL 1</t>
  </si>
  <si>
    <t>7708</t>
  </si>
  <si>
    <t>FINANCIAL ANALYST 2</t>
  </si>
  <si>
    <t>FINANCIAL ANL 2</t>
  </si>
  <si>
    <t>7709</t>
  </si>
  <si>
    <t>FINANCIAL ANALYST 3</t>
  </si>
  <si>
    <t>FINANCIAL ANL 3</t>
  </si>
  <si>
    <t>7710</t>
  </si>
  <si>
    <t>FINANCIAL ANALYST 4</t>
  </si>
  <si>
    <t>FINANCIAL ANL 4</t>
  </si>
  <si>
    <t>7711</t>
  </si>
  <si>
    <t>ACADEMIC HR SUPERVISOR 2</t>
  </si>
  <si>
    <t>ACAD HR SUPV 2</t>
  </si>
  <si>
    <t>7712</t>
  </si>
  <si>
    <t>SENIOR PRINTING ESTIMATOR</t>
  </si>
  <si>
    <t>PRINTING EST SR</t>
  </si>
  <si>
    <t>7713</t>
  </si>
  <si>
    <t>PRINTING ESTIMATOR</t>
  </si>
  <si>
    <t>PRINTING EST</t>
  </si>
  <si>
    <t>7714</t>
  </si>
  <si>
    <t>ACADEMIC HR ANALYST 2</t>
  </si>
  <si>
    <t>ACAD HR ANL 2</t>
  </si>
  <si>
    <t>7715</t>
  </si>
  <si>
    <t>ACADEMIC HR ANALYST 3</t>
  </si>
  <si>
    <t>ACAD HR ANL 3</t>
  </si>
  <si>
    <t>7716</t>
  </si>
  <si>
    <t>ACADEMIC HR ANALYST 4</t>
  </si>
  <si>
    <t>ACAD HR ANL 4</t>
  </si>
  <si>
    <t>7717</t>
  </si>
  <si>
    <t>ACADEMIC HR ANALYST 1</t>
  </si>
  <si>
    <t>ACAD HR ANL 1</t>
  </si>
  <si>
    <t>7718</t>
  </si>
  <si>
    <t>BENEFITS ANALYST 1</t>
  </si>
  <si>
    <t>BENEFITS ANL 1</t>
  </si>
  <si>
    <t>7719</t>
  </si>
  <si>
    <t>BENEFITS ANALYST 2</t>
  </si>
  <si>
    <t>BENEFITS ANL 2</t>
  </si>
  <si>
    <t>7720</t>
  </si>
  <si>
    <t>BENEFITS ANALYST 3</t>
  </si>
  <si>
    <t>BENEFITS ANL 3</t>
  </si>
  <si>
    <t>7721</t>
  </si>
  <si>
    <t>BENEFITS ANALYST 4</t>
  </si>
  <si>
    <t>BENEFITS ANL 4</t>
  </si>
  <si>
    <t>7722</t>
  </si>
  <si>
    <t>BENEFITS SUPERVISOR 1</t>
  </si>
  <si>
    <t>BENEFITS SUPV 1</t>
  </si>
  <si>
    <t>7723</t>
  </si>
  <si>
    <t>BENEFITS SUPERVISOR 2</t>
  </si>
  <si>
    <t>BENEFITS SUPV 2</t>
  </si>
  <si>
    <t>7724</t>
  </si>
  <si>
    <t>COMPENSATION ANALYST 1</t>
  </si>
  <si>
    <t>COMPENSATION ANL 1</t>
  </si>
  <si>
    <t>7725</t>
  </si>
  <si>
    <t>COMPENSATION ANALYST 2</t>
  </si>
  <si>
    <t>COMPENSATION ANL 2</t>
  </si>
  <si>
    <t>7726</t>
  </si>
  <si>
    <t>COMPENSATION ANALYST 3</t>
  </si>
  <si>
    <t>COMPENSATION ANL 3</t>
  </si>
  <si>
    <t>7727</t>
  </si>
  <si>
    <t>PERFORMANCE METRICS ANALYST 3</t>
  </si>
  <si>
    <t>PERF METRICS ANL 3</t>
  </si>
  <si>
    <t>7728</t>
  </si>
  <si>
    <t>PERFORMANCE METRICS ANALYST 4</t>
  </si>
  <si>
    <t>PERF METRICS ANL 4</t>
  </si>
  <si>
    <t>7729</t>
  </si>
  <si>
    <t>BENEFITS PROGRAM STRATEGY ANALYST 3</t>
  </si>
  <si>
    <t>BENEFITS PRG STRAT ANL 3</t>
  </si>
  <si>
    <t>7730</t>
  </si>
  <si>
    <t>BENEFITS PROGRAM STRATEGY ANALYST 2</t>
  </si>
  <si>
    <t>BENEFITS PRG STRAT ANL 2</t>
  </si>
  <si>
    <t>7731</t>
  </si>
  <si>
    <t>SYSTEMWIDE ACADEMIC HR ANALYST 3</t>
  </si>
  <si>
    <t>SYSWIDE ACAD HR ANL 3</t>
  </si>
  <si>
    <t>7732</t>
  </si>
  <si>
    <t>SYSTEMWIDE BUDGET ANALYST 3</t>
  </si>
  <si>
    <t>SYSWIDE BUDGET ANL 3</t>
  </si>
  <si>
    <t>7733</t>
  </si>
  <si>
    <t>SYSTEMWIDE BUDGET ANALYST 2</t>
  </si>
  <si>
    <t>SYSWIDE BUDGET ANL 2</t>
  </si>
  <si>
    <t>7734</t>
  </si>
  <si>
    <t>GENERAL ACCOUNTANT IV</t>
  </si>
  <si>
    <t>GEN ACCOUNTANT 4</t>
  </si>
  <si>
    <t>7735</t>
  </si>
  <si>
    <t>GENERAL ACCOUNTANT III</t>
  </si>
  <si>
    <t>GEN ACCOUNTANT 3</t>
  </si>
  <si>
    <t>7736</t>
  </si>
  <si>
    <t>GENERAL ACCOUNTANT II</t>
  </si>
  <si>
    <t>GEN ACCOUNTANT 2</t>
  </si>
  <si>
    <t>7737</t>
  </si>
  <si>
    <t>GENERAL ACCOUNTANT I</t>
  </si>
  <si>
    <t>GEN ACCOUNTANT 1</t>
  </si>
  <si>
    <t>7738</t>
  </si>
  <si>
    <t>PROCUREMENT ANALYST IV</t>
  </si>
  <si>
    <t>PROCUREMENT ANL 4</t>
  </si>
  <si>
    <t>7739</t>
  </si>
  <si>
    <t>PROCUREMENT ANALYST III</t>
  </si>
  <si>
    <t>PROCUREMENT ANL 3</t>
  </si>
  <si>
    <t>7740</t>
  </si>
  <si>
    <t>PROCUREMENT ANALYST II</t>
  </si>
  <si>
    <t>PROCUREMENT ANL 2</t>
  </si>
  <si>
    <t>7741</t>
  </si>
  <si>
    <t>PROCUREMENT ANALYST I</t>
  </si>
  <si>
    <t>PROCUREMENT ANL 1</t>
  </si>
  <si>
    <t>7742</t>
  </si>
  <si>
    <t>EMPLOYEE RELATIONS REPRESENTATIVE 1</t>
  </si>
  <si>
    <t>EMPLOYEE REL REPR 1</t>
  </si>
  <si>
    <t>7743</t>
  </si>
  <si>
    <t>EMPLOYEE RELATIONS REPRESENTATIVE 2</t>
  </si>
  <si>
    <t>EMPLOYEE REL REPR 2</t>
  </si>
  <si>
    <t>7744</t>
  </si>
  <si>
    <t>EMPLOYEE RELATIONS REPRESENTATIVE 3</t>
  </si>
  <si>
    <t>EMPLOYEE REL REPR 3</t>
  </si>
  <si>
    <t>7745</t>
  </si>
  <si>
    <t>LEAD ELECTRICIAN MERCED</t>
  </si>
  <si>
    <t>ELECTRN LD MC</t>
  </si>
  <si>
    <t>7746</t>
  </si>
  <si>
    <t>EMPLOYMENT REPRESENTATIVE 1</t>
  </si>
  <si>
    <t>EMPLOYMENT REPR 1</t>
  </si>
  <si>
    <t>7747</t>
  </si>
  <si>
    <t>EMPLOYMENT REPRESENTATIVE 2</t>
  </si>
  <si>
    <t>EMPLOYMENT REPR 2</t>
  </si>
  <si>
    <t>7748</t>
  </si>
  <si>
    <t>EMPLOYMENT REPRESENTATIVE 3</t>
  </si>
  <si>
    <t>EMPLOYMENT REPR 3</t>
  </si>
  <si>
    <t>7749</t>
  </si>
  <si>
    <t>EMPLOYMENT SUPERVISOR 1</t>
  </si>
  <si>
    <t>EMPLOYMENT SUPV 1</t>
  </si>
  <si>
    <t>7751</t>
  </si>
  <si>
    <t>LEAD PLUMBER</t>
  </si>
  <si>
    <t>LD PLUMBER</t>
  </si>
  <si>
    <t>7752</t>
  </si>
  <si>
    <t>LEAD LOCKSMITH</t>
  </si>
  <si>
    <t>LD LOCKSMITH</t>
  </si>
  <si>
    <t>7753</t>
  </si>
  <si>
    <t>LEAD CARPENTER</t>
  </si>
  <si>
    <t>LD CARPENTER</t>
  </si>
  <si>
    <t>7754</t>
  </si>
  <si>
    <t>LEAD PAINTER</t>
  </si>
  <si>
    <t>LD PAINTER</t>
  </si>
  <si>
    <t>7766</t>
  </si>
  <si>
    <t>TRAVEL MANAGEMENT OFFICER 4</t>
  </si>
  <si>
    <t>TRAVEL MGT OFCR 4</t>
  </si>
  <si>
    <t>7767</t>
  </si>
  <si>
    <t>TRAVEL MANAGEMENT OFFICER 3</t>
  </si>
  <si>
    <t>TRAVEL MGT OFCR 3</t>
  </si>
  <si>
    <t>7768</t>
  </si>
  <si>
    <t>TRAVEL RESERVATIONIST I</t>
  </si>
  <si>
    <t>TRAVEL RESERVATIONIST 1</t>
  </si>
  <si>
    <t>7769</t>
  </si>
  <si>
    <t>TRAVEL RESERVATIONIST II</t>
  </si>
  <si>
    <t>TRAVEL RESERVATIONIST 2</t>
  </si>
  <si>
    <t>7770</t>
  </si>
  <si>
    <t>TRAVEL RESERVATIONIST III</t>
  </si>
  <si>
    <t>TRAVEL RESERVATIONIST 3</t>
  </si>
  <si>
    <t>7771</t>
  </si>
  <si>
    <t>TRAVEL RESERVATIONIST SUPERVISOR</t>
  </si>
  <si>
    <t>TRAVEL RESERVATIONIST SUPV</t>
  </si>
  <si>
    <t>7772</t>
  </si>
  <si>
    <t>BUYER V</t>
  </si>
  <si>
    <t>7773</t>
  </si>
  <si>
    <t>BUYER 4</t>
  </si>
  <si>
    <t>7774</t>
  </si>
  <si>
    <t>BUYER 2</t>
  </si>
  <si>
    <t>7775</t>
  </si>
  <si>
    <t>BUYER 1</t>
  </si>
  <si>
    <t>7776</t>
  </si>
  <si>
    <t>BUYER 3</t>
  </si>
  <si>
    <t>7777</t>
  </si>
  <si>
    <t>BUYER SUPERVISOR</t>
  </si>
  <si>
    <t>BUYER SUPV</t>
  </si>
  <si>
    <t>7778</t>
  </si>
  <si>
    <t>BUYER V - SUPERVISOR</t>
  </si>
  <si>
    <t>BUYER 5 SUPV</t>
  </si>
  <si>
    <t>7779</t>
  </si>
  <si>
    <t>BUYER IV - SUPERVISOR</t>
  </si>
  <si>
    <t>BUYER 4 SUPV</t>
  </si>
  <si>
    <t>7780</t>
  </si>
  <si>
    <t>BUYER I - SUPERVISOR</t>
  </si>
  <si>
    <t>BUYER 1 SUPV</t>
  </si>
  <si>
    <t>7781</t>
  </si>
  <si>
    <t>BUYER II - SUPERVISOR</t>
  </si>
  <si>
    <t>BUYER 2 SUPV</t>
  </si>
  <si>
    <t>7782</t>
  </si>
  <si>
    <t>BUYER III - SUPERVISOR</t>
  </si>
  <si>
    <t>BUYER 3 SUPV</t>
  </si>
  <si>
    <t>7800</t>
  </si>
  <si>
    <t>HISTOTECHNICIAN I</t>
  </si>
  <si>
    <t>7801</t>
  </si>
  <si>
    <t>HISTOTECHNICIAN II</t>
  </si>
  <si>
    <t>7802</t>
  </si>
  <si>
    <t>HISTOTECHNICIAN III</t>
  </si>
  <si>
    <t>7804</t>
  </si>
  <si>
    <t>ADMITTING REP I</t>
  </si>
  <si>
    <t>ADMIT REP I</t>
  </si>
  <si>
    <t>7808</t>
  </si>
  <si>
    <t>BILLING REP I</t>
  </si>
  <si>
    <t>7809</t>
  </si>
  <si>
    <t>PHARMACY BILLER</t>
  </si>
  <si>
    <t>7810</t>
  </si>
  <si>
    <t>SURGERY BILLER/SCHED.</t>
  </si>
  <si>
    <t>SURG. BILLER/SCHED</t>
  </si>
  <si>
    <t>7812</t>
  </si>
  <si>
    <t>HIM CODER II</t>
  </si>
  <si>
    <t>7813</t>
  </si>
  <si>
    <t>PER DIEM CERTIFIED RESPIRATORY THERAPIST</t>
  </si>
  <si>
    <t>P.D. CERT. RESP THER</t>
  </si>
  <si>
    <t>7814</t>
  </si>
  <si>
    <t>PER DIEM REGISTRY ELIGIBLE RESPIRATORY THERAPIST</t>
  </si>
  <si>
    <t>P.D. REG ELIG RESP THER</t>
  </si>
  <si>
    <t>7815</t>
  </si>
  <si>
    <t>PER DIEM REGISTERED RESPIRATORY THERAPIST</t>
  </si>
  <si>
    <t>P.D. RESP. THER</t>
  </si>
  <si>
    <t>7816</t>
  </si>
  <si>
    <t>CANCER DATA SPECIALIST II</t>
  </si>
  <si>
    <t>CANCER DATA SPEC II</t>
  </si>
  <si>
    <t>7818</t>
  </si>
  <si>
    <t>MEDICAL TRANSCRIBER III</t>
  </si>
  <si>
    <t>MED TRANS III</t>
  </si>
  <si>
    <t>7819</t>
  </si>
  <si>
    <t>MEDICAL TRANSCRIBER II</t>
  </si>
  <si>
    <t>MED TRANSCRIBER II</t>
  </si>
  <si>
    <t>7821</t>
  </si>
  <si>
    <t>SENIOR MEDICAL RECORDS TECH</t>
  </si>
  <si>
    <t>SR. MED. REC. TECH</t>
  </si>
  <si>
    <t>H60</t>
  </si>
  <si>
    <t>7823</t>
  </si>
  <si>
    <t>MEDICAL RECORDS TECH</t>
  </si>
  <si>
    <t>MED REC. TECH</t>
  </si>
  <si>
    <t>7825</t>
  </si>
  <si>
    <t>RECEPTIONIST</t>
  </si>
  <si>
    <t>7827</t>
  </si>
  <si>
    <t>SENIOR UNIT SECRETARY</t>
  </si>
  <si>
    <t>SR. UNIT SEC</t>
  </si>
  <si>
    <t>7828</t>
  </si>
  <si>
    <t>UNIT SECRETARY II</t>
  </si>
  <si>
    <t>UNIT SEC II</t>
  </si>
  <si>
    <t>7829</t>
  </si>
  <si>
    <t>UNIT SECRETARY</t>
  </si>
  <si>
    <t>UNIT SEC</t>
  </si>
  <si>
    <t>7830</t>
  </si>
  <si>
    <t>BIRTH REGISTRATION TECH</t>
  </si>
  <si>
    <t>BIRTH REGIS. TECH</t>
  </si>
  <si>
    <t>7832</t>
  </si>
  <si>
    <t>LEAD CENTRAL SUPPLY TECH</t>
  </si>
  <si>
    <t>LEAD CENT SUPP TECH</t>
  </si>
  <si>
    <t>7833</t>
  </si>
  <si>
    <t>CENTRAL SERVICES TECH</t>
  </si>
  <si>
    <t>CENTRAL SERV. TECH</t>
  </si>
  <si>
    <t>7834</t>
  </si>
  <si>
    <t>SPD TECH III</t>
  </si>
  <si>
    <t>7835</t>
  </si>
  <si>
    <t>ORTHOPEDIC TECHNICIAN II</t>
  </si>
  <si>
    <t>H15</t>
  </si>
  <si>
    <t>7837</t>
  </si>
  <si>
    <t>DENTAL ASSISTANT</t>
  </si>
  <si>
    <t>DENTAL ASST</t>
  </si>
  <si>
    <t>7842</t>
  </si>
  <si>
    <t>PER DIEM LICENSED VOCATIONAL NURSE</t>
  </si>
  <si>
    <t>P.D. LVN</t>
  </si>
  <si>
    <t>7843</t>
  </si>
  <si>
    <t>LICENSED VOCATIONAL NURSE</t>
  </si>
  <si>
    <t>LIC VOC NRS.</t>
  </si>
  <si>
    <t>7844</t>
  </si>
  <si>
    <t>LICENSED VOCATIONAL NURSE TWELVE HRS</t>
  </si>
  <si>
    <t>LIC VOC. NRS. TWELVE HRS.</t>
  </si>
  <si>
    <t>7845</t>
  </si>
  <si>
    <t>L. KELLEY CLINIC LVN</t>
  </si>
  <si>
    <t>7848</t>
  </si>
  <si>
    <t>NURSING ASSISTANT</t>
  </si>
  <si>
    <t>NURSING ASST.</t>
  </si>
  <si>
    <t>7849</t>
  </si>
  <si>
    <t>RESTORATIVE NURSING ASSISTANT</t>
  </si>
  <si>
    <t>RESTOR NRSG. ASST</t>
  </si>
  <si>
    <t>7850</t>
  </si>
  <si>
    <t>SENIOR LABORATORY TECH</t>
  </si>
  <si>
    <t>SR. LAB TECH</t>
  </si>
  <si>
    <t>7851</t>
  </si>
  <si>
    <t>LABORATORY TECH II</t>
  </si>
  <si>
    <t>LAB TECH II</t>
  </si>
  <si>
    <t>7852</t>
  </si>
  <si>
    <t>LABORATORY TECH I</t>
  </si>
  <si>
    <t>LAB TECH I</t>
  </si>
  <si>
    <t>7855</t>
  </si>
  <si>
    <t>MEDICAL ASSISTANT II</t>
  </si>
  <si>
    <t>MED ASST. II</t>
  </si>
  <si>
    <t>7857</t>
  </si>
  <si>
    <t>OR ORDERLY II</t>
  </si>
  <si>
    <t>7858</t>
  </si>
  <si>
    <t>PATIENT CARE PARTNER PER DIEM (SMH ONLY)</t>
  </si>
  <si>
    <t>PAT CARE PARTNER PD</t>
  </si>
  <si>
    <t>7859</t>
  </si>
  <si>
    <t>PATIENT CARE PARTNER (SMH ONLY)</t>
  </si>
  <si>
    <t>PAT CARE PARTNER</t>
  </si>
  <si>
    <t>7860</t>
  </si>
  <si>
    <t>ACCOUNTANT 2 EXEMPT</t>
  </si>
  <si>
    <t>ACCOUNTANT 2 EX</t>
  </si>
  <si>
    <t>7861</t>
  </si>
  <si>
    <t>ACCOUNTANT 2 NON-EXEMPT</t>
  </si>
  <si>
    <t>ACCOUNTANT 2 NEX</t>
  </si>
  <si>
    <t>7863</t>
  </si>
  <si>
    <t>ADMINISTRATIVE ANALYST SUPERVISOR NON-EXEMPT</t>
  </si>
  <si>
    <t>ADMIN ANL SUPV NEX</t>
  </si>
  <si>
    <t>7864</t>
  </si>
  <si>
    <t>EEG TECH</t>
  </si>
  <si>
    <t>H30</t>
  </si>
  <si>
    <t>7865</t>
  </si>
  <si>
    <t>SENIOR ANESTHETIST NURSE NON-EXEMPT</t>
  </si>
  <si>
    <t>ANESTHETIST NURSE SR NEX</t>
  </si>
  <si>
    <t>7866</t>
  </si>
  <si>
    <t>SENIOR AUDIOLOGIST EXEMPT</t>
  </si>
  <si>
    <t>AUDIOLOGIST SR EX</t>
  </si>
  <si>
    <t>7867</t>
  </si>
  <si>
    <t>AUDIOLOGIST EXEMPT</t>
  </si>
  <si>
    <t>AUDIOLOGIST EX</t>
  </si>
  <si>
    <t>7868</t>
  </si>
  <si>
    <t>GL LAB TECH</t>
  </si>
  <si>
    <t>7870</t>
  </si>
  <si>
    <t>CASE MANAGER EXEMPT</t>
  </si>
  <si>
    <t>CASE MGR EX</t>
  </si>
  <si>
    <t>7871</t>
  </si>
  <si>
    <t>PHARMACY TECHNICIAN III</t>
  </si>
  <si>
    <t>PHARM TECH III</t>
  </si>
  <si>
    <t>7872</t>
  </si>
  <si>
    <t>PHARMACY TECH II</t>
  </si>
  <si>
    <t>PHARM TECH II</t>
  </si>
  <si>
    <t>7874</t>
  </si>
  <si>
    <t>CHILD LIFE SPECIALIST 2 NON-EXEMPT</t>
  </si>
  <si>
    <t>CHILD LIFE SPEC 2 NEX</t>
  </si>
  <si>
    <t>7875</t>
  </si>
  <si>
    <t>CHILD LIFE SPECIALIST 1 NON-EXEMPT</t>
  </si>
  <si>
    <t>CHILD LIFE SPEC 1 NEX</t>
  </si>
  <si>
    <t>7876</t>
  </si>
  <si>
    <t>SENIOR SUPERVISING CLINICAL LABORATORY SCIENTIST S</t>
  </si>
  <si>
    <t>CLIN LAB SCI SPEC SUPV SR EX</t>
  </si>
  <si>
    <t>7877</t>
  </si>
  <si>
    <t>EMERGENCY MEDICAL TECH-TWELVE HR</t>
  </si>
  <si>
    <t>EMERG MED TECH-TWELVE HR</t>
  </si>
  <si>
    <t>7878</t>
  </si>
  <si>
    <t>MONITOR TECHNICIAN II</t>
  </si>
  <si>
    <t>MONITOR TECH II</t>
  </si>
  <si>
    <t>7879</t>
  </si>
  <si>
    <t>SUPERVISING CLINICAL LABORATORY SCIENTIST NON-EXEM</t>
  </si>
  <si>
    <t>CLIN LAB SCI SUPV NEX</t>
  </si>
  <si>
    <t>7880</t>
  </si>
  <si>
    <t>CLINICAL NURSE SUPERVISOR 4 EXEMPT</t>
  </si>
  <si>
    <t>CLIN NURSE SUPV 4 EX</t>
  </si>
  <si>
    <t>7881</t>
  </si>
  <si>
    <t>SURGICAL TECH II</t>
  </si>
  <si>
    <t>7882</t>
  </si>
  <si>
    <t>SURGICAL TECH I</t>
  </si>
  <si>
    <t>7883</t>
  </si>
  <si>
    <t>SENIOR OPERATING ROOM TECHNICIAN</t>
  </si>
  <si>
    <t>SR. OPER. RM. TECH</t>
  </si>
  <si>
    <t>7884</t>
  </si>
  <si>
    <t>CLINICAL NURSE SUPERVISOR 3 NON-EXEMPT</t>
  </si>
  <si>
    <t>CLIN NURSE SUPV 3 NEX</t>
  </si>
  <si>
    <t>7885</t>
  </si>
  <si>
    <t>CLINICAL NURSE SUPERVISOR 2 NON-EXEMPT</t>
  </si>
  <si>
    <t>CLIN NURSE SUPV 2 NEX</t>
  </si>
  <si>
    <t>7886</t>
  </si>
  <si>
    <t>DIETITIAN 1  EXEMPT</t>
  </si>
  <si>
    <t>DIETITIAN 1 EX</t>
  </si>
  <si>
    <t>7888</t>
  </si>
  <si>
    <t>ELIGIBLE REGISTERES RESPIRATORY THERAPIST TWELVE H</t>
  </si>
  <si>
    <t>ELIG. REG. RESP THER TWELVE HR</t>
  </si>
  <si>
    <t>7889</t>
  </si>
  <si>
    <t>CERTIFIED RESPIRATORY THERAPIST TWELVE HR.</t>
  </si>
  <si>
    <t>CERT. RESP. THER TWELVE HR.</t>
  </si>
  <si>
    <t>7890</t>
  </si>
  <si>
    <t>CLINICAL SOCIAL WORKER 1 EXEMPT</t>
  </si>
  <si>
    <t>CLIN SOCIAL WORKER 1 EX</t>
  </si>
  <si>
    <t>7891</t>
  </si>
  <si>
    <t>RADIOLOGY TECH III</t>
  </si>
  <si>
    <t>7892</t>
  </si>
  <si>
    <t>RADIOLOGIC TECH II</t>
  </si>
  <si>
    <t>RADIOL TECH II</t>
  </si>
  <si>
    <t>7893</t>
  </si>
  <si>
    <t>SUPERVISING ELECTROENCEPHALOGRAPHIC TECHNOLOGIST N</t>
  </si>
  <si>
    <t>EEG TCHNO SUPV NEX</t>
  </si>
  <si>
    <t>7897</t>
  </si>
  <si>
    <t>GENETIC COUNSELOR 3 NON-EXEMPT</t>
  </si>
  <si>
    <t>GENETIC CNSLR 3 NEX</t>
  </si>
  <si>
    <t>7898</t>
  </si>
  <si>
    <t>GENETIC COUNSELOR 2 NON-EXEMPT</t>
  </si>
  <si>
    <t>GENETIC CNSLR 2 NEX</t>
  </si>
  <si>
    <t>7899</t>
  </si>
  <si>
    <t>GENETIC COUNSELOR 1 NON-EXEMPT</t>
  </si>
  <si>
    <t>GENETIC CNSLR 1 NEX</t>
  </si>
  <si>
    <t>7901</t>
  </si>
  <si>
    <t>GROUNDS SUPERVISOR NON-EXEMPT</t>
  </si>
  <si>
    <t>GROUNDS SUPV NEX</t>
  </si>
  <si>
    <t>G15</t>
  </si>
  <si>
    <t>7902</t>
  </si>
  <si>
    <t>SUPERVISING HISTOTECHNOLOGIST EXEMPT</t>
  </si>
  <si>
    <t>HISTO TCHNO SUPV EX</t>
  </si>
  <si>
    <t>7904</t>
  </si>
  <si>
    <t>HOSPITAL LABORATORY TECHNICIAN 4 SUPERVISOR EXEMPT</t>
  </si>
  <si>
    <t>HOSP LAB TCHN 4 SUPV EX</t>
  </si>
  <si>
    <t>7906</t>
  </si>
  <si>
    <t>SENIOR INSPECTOR PLANNER ESTIMATOR EXEMPT</t>
  </si>
  <si>
    <t>INSP PLNR EST SR EX</t>
  </si>
  <si>
    <t>7907</t>
  </si>
  <si>
    <t>INSPECTOR PLANNER ESTIMATOR EXEMPT</t>
  </si>
  <si>
    <t>INSP PLNR EST EX</t>
  </si>
  <si>
    <t>7911</t>
  </si>
  <si>
    <t>SENIOR LEARNING SKILLS COUNSELOR NON-EXEMPT</t>
  </si>
  <si>
    <t>LRNG SKILLS CNSLR SR NEX</t>
  </si>
  <si>
    <t>7913</t>
  </si>
  <si>
    <t>MUSIC THERAPIST NON-EXEMPT</t>
  </si>
  <si>
    <t>MUSIC THER NEX</t>
  </si>
  <si>
    <t>7914</t>
  </si>
  <si>
    <t>NUCLEAR MEDICAL TECHNOLOGIST CHIEF EXEMPT</t>
  </si>
  <si>
    <t>NUC MED TCHNO CHF EX</t>
  </si>
  <si>
    <t>7917</t>
  </si>
  <si>
    <t>ADMINISTRATIVE NURSE SUPERVISOR 1 NON-EXEMPT</t>
  </si>
  <si>
    <t>ADMIN NURSE SUPV 1 NEX</t>
  </si>
  <si>
    <t>7919</t>
  </si>
  <si>
    <t>ADMINISTRATIVE NURSE 2 NON-EXEMPT</t>
  </si>
  <si>
    <t>ADMIN NURSE 2 NEX</t>
  </si>
  <si>
    <t>7920</t>
  </si>
  <si>
    <t>NURSE PRACTITIONER SUPERVISOR 2 EXEMPT</t>
  </si>
  <si>
    <t>NURSE PRACT SUPV 2 EX</t>
  </si>
  <si>
    <t>7926</t>
  </si>
  <si>
    <t>OCCUPATIONAL THERAPIST 2 SUPERVISOR NON-EXEMPT</t>
  </si>
  <si>
    <t>OCCUPATIONAL THER 2 SUPV NEX</t>
  </si>
  <si>
    <t>7927</t>
  </si>
  <si>
    <t>OCCUPATIONAL THERAPIST 3 NON-EXEMPT</t>
  </si>
  <si>
    <t>OCCUPATIONAL THER 3 NEX</t>
  </si>
  <si>
    <t>7928</t>
  </si>
  <si>
    <t>OCCUPATIONAL THERAPIST 2 NON-EXEMPT</t>
  </si>
  <si>
    <t>OCCUPATIONAL THER 2 NEX</t>
  </si>
  <si>
    <t>7929</t>
  </si>
  <si>
    <t>OCCUPATIONAL THERAPIST 1 NON-EXEMPT</t>
  </si>
  <si>
    <t>OCCUPATIONAL THER 1 NEX</t>
  </si>
  <si>
    <t>7930</t>
  </si>
  <si>
    <t>OPTOMETRIST EXEMPT</t>
  </si>
  <si>
    <t>OPTOMETRIST EX</t>
  </si>
  <si>
    <t>7931</t>
  </si>
  <si>
    <t>OPTOMETRIST NON-EXEMPT</t>
  </si>
  <si>
    <t>OPTOMETRIST NEX</t>
  </si>
  <si>
    <t>7932</t>
  </si>
  <si>
    <t>SENIOR PHARMACIST EXEMPT</t>
  </si>
  <si>
    <t>PHARMACIST SR EX</t>
  </si>
  <si>
    <t>7941</t>
  </si>
  <si>
    <t>PHYSICAL THERAPIST 3 SUPERVISOR NON-EXEMPT</t>
  </si>
  <si>
    <t>PHYS THER 3 SUPV NEX</t>
  </si>
  <si>
    <t>7942</t>
  </si>
  <si>
    <t>PHYSICAL THERAPIST 2 SUPERVISOR NON-EXEMPT</t>
  </si>
  <si>
    <t>PHYS THER 2 SUPV NEX</t>
  </si>
  <si>
    <t>7943</t>
  </si>
  <si>
    <t>PHYSICAL THERAPIST 3 NON-EXEMPT</t>
  </si>
  <si>
    <t>PHYS THER 3 NEX</t>
  </si>
  <si>
    <t>7944</t>
  </si>
  <si>
    <t>PHYSICAL THERAPIST 2 NON-EXEMPT</t>
  </si>
  <si>
    <t>PHYS THER 2 NEX</t>
  </si>
  <si>
    <t>7945</t>
  </si>
  <si>
    <t>PHYSICAL THERAPIST 1 NON-EXEMPT</t>
  </si>
  <si>
    <t>PHYS THER 1 NEX</t>
  </si>
  <si>
    <t>7946</t>
  </si>
  <si>
    <t>COUNSELING AND PSYCHOLOGICAL SERVICES INTERN EXEMP</t>
  </si>
  <si>
    <t>COUNSELING PSYCH INTERN EX</t>
  </si>
  <si>
    <t>7947</t>
  </si>
  <si>
    <t>PSYCHOLOGY INTERN EXEMPT</t>
  </si>
  <si>
    <t>PSYCH INTERN EX</t>
  </si>
  <si>
    <t>Z20</t>
  </si>
  <si>
    <t>7948</t>
  </si>
  <si>
    <t>COUNSELING AND PSYCHOLOGICAL SERVICES INTERN NON-E</t>
  </si>
  <si>
    <t>COUNSELING PSYCH INTERN NEX</t>
  </si>
  <si>
    <t>7949</t>
  </si>
  <si>
    <t>PSYCHOLOGY INTERN NON-EXEMPT</t>
  </si>
  <si>
    <t>PSYCH INTERN NEX</t>
  </si>
  <si>
    <t>7951</t>
  </si>
  <si>
    <t>PUBLIC ADMINISTRATION ANALYST SUPERVISOR NON-EXEMP</t>
  </si>
  <si>
    <t>PUBL ADMSTN ANL SUPV NEX</t>
  </si>
  <si>
    <t>7953</t>
  </si>
  <si>
    <t>ASSOCIATE CHIEF RADIOLOGIC TECHNOLOGIST NON-EXEMPT</t>
  </si>
  <si>
    <t>RADLG TCHNO CHF ASC NEX</t>
  </si>
  <si>
    <t>7956</t>
  </si>
  <si>
    <t>RECREATION THERAPIST 2 NON-EXEMPT</t>
  </si>
  <si>
    <t>RECR THER 2 NEX</t>
  </si>
  <si>
    <t>7957</t>
  </si>
  <si>
    <t>RECREATION THERAPIST 1 NON-EXEMPT</t>
  </si>
  <si>
    <t>RECR THER 1 NEX</t>
  </si>
  <si>
    <t>7958</t>
  </si>
  <si>
    <t>SENIOR SPEECH PATHOLOGIST SUPERVISOR EXEMPT</t>
  </si>
  <si>
    <t>SPEECH PATHOLOGIST SR SUPV EX</t>
  </si>
  <si>
    <t>7959</t>
  </si>
  <si>
    <t>SPEECH PATHOLOGIST EXEMPT</t>
  </si>
  <si>
    <t>SPEECH PATHOLOGIST EX</t>
  </si>
  <si>
    <t>7963</t>
  </si>
  <si>
    <t>STAFF PHARMACIST 1 NON-EXEMPT</t>
  </si>
  <si>
    <t>STF PHARMACIST 1 NEX</t>
  </si>
  <si>
    <t>7964</t>
  </si>
  <si>
    <t>STUDENT AFFAIRS OFFICER 5 SUPERVISOR EXEMPT</t>
  </si>
  <si>
    <t>STDT AFFAIRS OFCR 5 SUPV EX</t>
  </si>
  <si>
    <t>7965</t>
  </si>
  <si>
    <t>STUDENT AFFAIRS OFFICER 3 EXEMPT</t>
  </si>
  <si>
    <t>STDT AFFAIRS OFCR 3 EX</t>
  </si>
  <si>
    <t>7968</t>
  </si>
  <si>
    <t>SENIOR THEATER PRODUCTION SUPERVISOR EXEMPT</t>
  </si>
  <si>
    <t>THEATER PROD SUPV SR EX</t>
  </si>
  <si>
    <t>7990</t>
  </si>
  <si>
    <t>LANDSCAPE/GROUNDS SUPERVISOR 1</t>
  </si>
  <si>
    <t>LANDSCAPE GROUNDS SUPV 1</t>
  </si>
  <si>
    <t>7991</t>
  </si>
  <si>
    <t>LANDSCAPE/GROUNDS SUPERVISOR 2</t>
  </si>
  <si>
    <t>LANDSCAPE GROUNDS SUPV 2</t>
  </si>
  <si>
    <t>7992</t>
  </si>
  <si>
    <t>RECYCLING &amp; REFUSE SERVICES SUPERVISOR 1</t>
  </si>
  <si>
    <t>RECYCLING REFUSE SVC SUPV 1</t>
  </si>
  <si>
    <t>7993</t>
  </si>
  <si>
    <t>CARPENTER II</t>
  </si>
  <si>
    <t>CARPENTER 2</t>
  </si>
  <si>
    <t>7994</t>
  </si>
  <si>
    <t>CARPENTER I</t>
  </si>
  <si>
    <t>CARPENTER 1</t>
  </si>
  <si>
    <t>7995</t>
  </si>
  <si>
    <t>ELECTRICIAN II</t>
  </si>
  <si>
    <t>ELECTRN 2</t>
  </si>
  <si>
    <t>7996</t>
  </si>
  <si>
    <t>ELECTRICIAN I</t>
  </si>
  <si>
    <t>ELECTRN 1</t>
  </si>
  <si>
    <t>7997</t>
  </si>
  <si>
    <t>PAINTER II</t>
  </si>
  <si>
    <t>PAINTER 2</t>
  </si>
  <si>
    <t>7998</t>
  </si>
  <si>
    <t>PAINTER I</t>
  </si>
  <si>
    <t>PAINTER 1</t>
  </si>
  <si>
    <t>7999</t>
  </si>
  <si>
    <t>LOCKSMITH II</t>
  </si>
  <si>
    <t>LOCKSMITH 2</t>
  </si>
  <si>
    <t>8000</t>
  </si>
  <si>
    <t>CLINICAL LABORATORY           TECHNOLOGIST--SUPERV</t>
  </si>
  <si>
    <t>CLIN LAB SCI SUPV</t>
  </si>
  <si>
    <t>8001</t>
  </si>
  <si>
    <t>CLINICAL LABORATORY           TECHNOLOGIST SPECIAL</t>
  </si>
  <si>
    <t>CLIN LAB SCI SPEC SUPV</t>
  </si>
  <si>
    <t>8002</t>
  </si>
  <si>
    <t>SENIOR CLINICAL LABORATORY    TECHNOLOGIST SPECIAL</t>
  </si>
  <si>
    <t>CLIN LAB SCI SPEC SR SUPV</t>
  </si>
  <si>
    <t>8003</t>
  </si>
  <si>
    <t>CYTOTECHNOLOGIST-SUPERVISOR</t>
  </si>
  <si>
    <t>CYTO TCHNO SUPV</t>
  </si>
  <si>
    <t>8004</t>
  </si>
  <si>
    <t>SENIOR CYTOTECHNOLOGIST-      SUPERVISOR</t>
  </si>
  <si>
    <t>CYTO TCHNO SR SUPV</t>
  </si>
  <si>
    <t>8005</t>
  </si>
  <si>
    <t>PHYSICIAN ASSISTANT-SUPERVISOR</t>
  </si>
  <si>
    <t>PHYSCN AST SUPV</t>
  </si>
  <si>
    <t>8006</t>
  </si>
  <si>
    <t>SENIOR PHYSICIAN ASSISTANT    -SUPERVISOR</t>
  </si>
  <si>
    <t>PHYSCN AST SR SUPV</t>
  </si>
  <si>
    <t>8007</t>
  </si>
  <si>
    <t>STAFF PHARMACIST 1 SUPERVISOR</t>
  </si>
  <si>
    <t>STF PHARMACIST 1 SUPV</t>
  </si>
  <si>
    <t>8008</t>
  </si>
  <si>
    <t>STAFF PHARMACIST 2 SUPERVISOR</t>
  </si>
  <si>
    <t>STF PHARMACIST 2 SUPV</t>
  </si>
  <si>
    <t>8009</t>
  </si>
  <si>
    <t>SENIOR PHARMACIST-SUPERVISOR</t>
  </si>
  <si>
    <t>PHARMACIST SR SUPV</t>
  </si>
  <si>
    <t>8010</t>
  </si>
  <si>
    <t>SOCIAL WORKER CLINICAL II-    SUPERVISOR</t>
  </si>
  <si>
    <t>CLIN SOCIAL WORKER 2 SUPV</t>
  </si>
  <si>
    <t>8011</t>
  </si>
  <si>
    <t>SOCIAL WORKER CLINICAL III-   SUPERVISOR</t>
  </si>
  <si>
    <t>CLIN SOCIAL WORKER 3 SUPV</t>
  </si>
  <si>
    <t>8012</t>
  </si>
  <si>
    <t>SOCIAL WORK ASSOCIATE-        SUPERVISOR</t>
  </si>
  <si>
    <t>SOCIAL WORK ASC SUPV</t>
  </si>
  <si>
    <t>8013</t>
  </si>
  <si>
    <t>CHILD DEVELOPMENT ASSOCIATE-  SUPERVISOR</t>
  </si>
  <si>
    <t>CHILD DEV ASC SUPV</t>
  </si>
  <si>
    <t>8014</t>
  </si>
  <si>
    <t>SENIOR CHILD DEVELOPMENT      ASSOCIATE-SUPERVISOR</t>
  </si>
  <si>
    <t>CHILD DEV ASC SR SUPV</t>
  </si>
  <si>
    <t>8015</t>
  </si>
  <si>
    <t>COMMUNITY HEALTH PROGRAM      REPRESENTATIVE-SUPER</t>
  </si>
  <si>
    <t>CMTY HEALTH PRG REPR SUPV</t>
  </si>
  <si>
    <t>8016</t>
  </si>
  <si>
    <t>SENIOR COMMUNITY HEALTH       PROGRAM REPRESENTATI</t>
  </si>
  <si>
    <t>CMTY HEALTH PRG REPR SR SUPV</t>
  </si>
  <si>
    <t>8017</t>
  </si>
  <si>
    <t>COUNSELING PSYCHOLOGIST I-    SUPERVISOR</t>
  </si>
  <si>
    <t>COUNSELING PSYCHOLOGIST 1 SUPV</t>
  </si>
  <si>
    <t>8018</t>
  </si>
  <si>
    <t>COUNSELING PSYCHOLOGIST II-   SUPERVISOR</t>
  </si>
  <si>
    <t>COUNSELING PSYCHOLOGIST 2 SUPV</t>
  </si>
  <si>
    <t>8019</t>
  </si>
  <si>
    <t>SENIOR PSYCHOMETRIST-         SUPERVISOR</t>
  </si>
  <si>
    <t>PSYCHOMETRIST SR SUPV</t>
  </si>
  <si>
    <t>8020</t>
  </si>
  <si>
    <t>PSYCHOLOGIST I-SUPERVISOR</t>
  </si>
  <si>
    <t>PSYCHOLOGIST 1 SUPV</t>
  </si>
  <si>
    <t>8021</t>
  </si>
  <si>
    <t>PSYCHOLOGIST II-SUPERVISOR</t>
  </si>
  <si>
    <t>PSYCHOLOGIST 2 SUPV</t>
  </si>
  <si>
    <t>8022</t>
  </si>
  <si>
    <t>REHABILITATION SERVICE        ASSOCIATE CHIEF--SUP</t>
  </si>
  <si>
    <t>REHAB SVC ASC CHF SUPV</t>
  </si>
  <si>
    <t>8023</t>
  </si>
  <si>
    <t>ATHLETIC TRAINER--SUPERVISOR</t>
  </si>
  <si>
    <t>ATH TRAINER SUPV</t>
  </si>
  <si>
    <t>8024</t>
  </si>
  <si>
    <t>SPECIAL DUTY PHYSICAL         THERAPIST--SUPERVISO</t>
  </si>
  <si>
    <t>SPC DUTY PHYS THER SUPV</t>
  </si>
  <si>
    <t>8025</t>
  </si>
  <si>
    <t>RECREATION THERAPIST 1 SUPERVISOR</t>
  </si>
  <si>
    <t>RECR THER 1 SUPV</t>
  </si>
  <si>
    <t>8026</t>
  </si>
  <si>
    <t>RECREATION THERAPIST 2 SUPERVISOR\</t>
  </si>
  <si>
    <t>RECR THER 2 SUPV</t>
  </si>
  <si>
    <t>8027</t>
  </si>
  <si>
    <t>SPEECH PATHOLOGIST-SUPERVISOR</t>
  </si>
  <si>
    <t>SPEECH PATHOLOGIST SUPV</t>
  </si>
  <si>
    <t>8028</t>
  </si>
  <si>
    <t>SENIOR SPEECH PATHOLOGIST-    SUPERVISOR</t>
  </si>
  <si>
    <t>SPEECH PATHOLOGIST SR SUPV</t>
  </si>
  <si>
    <t>8030</t>
  </si>
  <si>
    <t>AUDIOLOGIST-SUPERVISOR</t>
  </si>
  <si>
    <t>AUDIOLOGIST SUPV</t>
  </si>
  <si>
    <t>8031</t>
  </si>
  <si>
    <t>SENIOR AUDIOLOGIST-SUPERVISOR</t>
  </si>
  <si>
    <t>AUDIOLOGIST SR SUPV</t>
  </si>
  <si>
    <t>8032</t>
  </si>
  <si>
    <t>PHYSICAL THERAPIST I-         SUPERVISOR</t>
  </si>
  <si>
    <t>PHYS THER 1 SUPV</t>
  </si>
  <si>
    <t>8033</t>
  </si>
  <si>
    <t>PHYSICAL THERAPIST II-        SUPERVISOR</t>
  </si>
  <si>
    <t>PHYS THER 2 SUPV</t>
  </si>
  <si>
    <t>8034</t>
  </si>
  <si>
    <t>PHYSICAL THERAPIST III-       SUPERVISOR</t>
  </si>
  <si>
    <t>PHYS THER 3 SUPV</t>
  </si>
  <si>
    <t>8035</t>
  </si>
  <si>
    <t>PHYSICAL THERAPIST IV-        SUPERVISOR</t>
  </si>
  <si>
    <t>PHYS THER 4 SUPV</t>
  </si>
  <si>
    <t>8036</t>
  </si>
  <si>
    <t>OCCUPATIONAL THERAPIST-I      SUPERVISOR</t>
  </si>
  <si>
    <t>OCCUPATIONAL THER 1 SUPV</t>
  </si>
  <si>
    <t>8037</t>
  </si>
  <si>
    <t>OCCUPATIONAL THERAPIST II-    SUPERVISOR</t>
  </si>
  <si>
    <t>OCCUPATIONAL THER 2 SUPV</t>
  </si>
  <si>
    <t>8038</t>
  </si>
  <si>
    <t>OCCUPATIONAL THERAPIST III-   SUPERVISOR</t>
  </si>
  <si>
    <t>OCCUPATIONAL THER 3 SUPV</t>
  </si>
  <si>
    <t>8039</t>
  </si>
  <si>
    <t>OCCUPATIONAL THERAPIST IV-    SUPERVISOR</t>
  </si>
  <si>
    <t>OCCUPATIONAL THER 4 SUPV</t>
  </si>
  <si>
    <t>8040</t>
  </si>
  <si>
    <t>SENIOR NUCLEAR MEDICINE       TECHNOLOGIST-SUPERVI</t>
  </si>
  <si>
    <t>NUC MED TCHNO SR SUPV</t>
  </si>
  <si>
    <t>8041</t>
  </si>
  <si>
    <t>ASSOCIATE CHIEF NUCLEAR       MEDICINE TECHNOLOGIS</t>
  </si>
  <si>
    <t>NUC MED TCHNO ASC CHF SUPV</t>
  </si>
  <si>
    <t>8042</t>
  </si>
  <si>
    <t>SENIOR ORTHOPTIST-SUPERVISOR</t>
  </si>
  <si>
    <t>ORTHOPTIST SR SUPV</t>
  </si>
  <si>
    <t>8043</t>
  </si>
  <si>
    <t>OPTOMETRIST-SUPERVISOR</t>
  </si>
  <si>
    <t>OPTOMETRIST SUPV</t>
  </si>
  <si>
    <t>8046</t>
  </si>
  <si>
    <t>HOSPITAL RADIATION PHYSICIST- SUPERVISOR</t>
  </si>
  <si>
    <t>8051</t>
  </si>
  <si>
    <t>SENIOR INSPECTOR-PLANNER-ESTIMATOR, MERCED</t>
  </si>
  <si>
    <t>INSP PLNR EST SR MERCED</t>
  </si>
  <si>
    <t>8052</t>
  </si>
  <si>
    <t>INSPECTOR-PLANNER-ESTIMATOR, MERCED</t>
  </si>
  <si>
    <t>MED CTR INSP PLNR EST</t>
  </si>
  <si>
    <t>8053</t>
  </si>
  <si>
    <t>MATERIAL COORDINATOR-MERCED</t>
  </si>
  <si>
    <t>MED CTR MATERIAL CRD</t>
  </si>
  <si>
    <t>8054</t>
  </si>
  <si>
    <t>SENIOR PHYSICAL PLANT MECHANIC- MERCED</t>
  </si>
  <si>
    <t>MED CTR PHYS PLT MECH SR</t>
  </si>
  <si>
    <t>8056</t>
  </si>
  <si>
    <t>PHYSICAL PLANT MECHANIC - MERCED</t>
  </si>
  <si>
    <t>MED CTR PHYS PLT MECH</t>
  </si>
  <si>
    <t>8057</t>
  </si>
  <si>
    <t>PHYSICAL PLANT SPECIALIST - MERCED</t>
  </si>
  <si>
    <t>MED CTR PHYS PLT SPEC</t>
  </si>
  <si>
    <t>8058</t>
  </si>
  <si>
    <t>LOCKSMITH I</t>
  </si>
  <si>
    <t>LOCKSMITH 1</t>
  </si>
  <si>
    <t>8066</t>
  </si>
  <si>
    <t>CHIEF STUDIO PROJECTIONIST</t>
  </si>
  <si>
    <t>STUDIO PROJECTIONIST CHF</t>
  </si>
  <si>
    <t>8067</t>
  </si>
  <si>
    <t>SENIOR STUDIO PROJECTIONIST</t>
  </si>
  <si>
    <t>STUDIO PROJECTIONIST SR</t>
  </si>
  <si>
    <t>8068</t>
  </si>
  <si>
    <t>STUDIO PROJECTIONIST</t>
  </si>
  <si>
    <t>8069</t>
  </si>
  <si>
    <t>ASSISTANT STUDIO              PROJECTIONIST</t>
  </si>
  <si>
    <t>STUDIO PROJECTIONIST AST</t>
  </si>
  <si>
    <t>8072</t>
  </si>
  <si>
    <t>LABORER SUPERVISOR</t>
  </si>
  <si>
    <t>LABORER SUPV</t>
  </si>
  <si>
    <t>8073</t>
  </si>
  <si>
    <t>LEAD STATIONARY ENGINEER</t>
  </si>
  <si>
    <t>STY ENGR LD</t>
  </si>
  <si>
    <t>8074</t>
  </si>
  <si>
    <t>SENIOR LEAD LABORER</t>
  </si>
  <si>
    <t>LABORER SR LD</t>
  </si>
  <si>
    <t>8075</t>
  </si>
  <si>
    <t>LEAD LABORER</t>
  </si>
  <si>
    <t>LABORER LD</t>
  </si>
  <si>
    <t>8076</t>
  </si>
  <si>
    <t>LABORER</t>
  </si>
  <si>
    <t>8077</t>
  </si>
  <si>
    <t>PER DIEM LABORER</t>
  </si>
  <si>
    <t>LABORER PD</t>
  </si>
  <si>
    <t>8078</t>
  </si>
  <si>
    <t>LABOR RELATIONS REPRESENTATIVE 1</t>
  </si>
  <si>
    <t>LABOR REL REPR 1</t>
  </si>
  <si>
    <t>8079</t>
  </si>
  <si>
    <t>LABOR RELATIONS REPRESENTATIVE 2</t>
  </si>
  <si>
    <t>LABOR REL REPR 2</t>
  </si>
  <si>
    <t>8080</t>
  </si>
  <si>
    <t>LABOR RELATIONS REPRESENTATIVE 3</t>
  </si>
  <si>
    <t>LABOR REL REPR 3</t>
  </si>
  <si>
    <t>8082</t>
  </si>
  <si>
    <t>TREE TRIMMER SUPERVISOR</t>
  </si>
  <si>
    <t>TREE TRIM SUPV</t>
  </si>
  <si>
    <t>8083</t>
  </si>
  <si>
    <t>TREE TRIMMER</t>
  </si>
  <si>
    <t>TREE TRIM</t>
  </si>
  <si>
    <t>8085</t>
  </si>
  <si>
    <t>PEST CONTROL SUPERVISOR</t>
  </si>
  <si>
    <t>PEST CNTRL SUPV</t>
  </si>
  <si>
    <t>8086</t>
  </si>
  <si>
    <t>PEST CONTROL OPERATOR</t>
  </si>
  <si>
    <t>PEST CNTRL OPR</t>
  </si>
  <si>
    <t>8087</t>
  </si>
  <si>
    <t>LEAD FOOD SERVICE MECHANIC</t>
  </si>
  <si>
    <t>FOOD SVC MECH LD</t>
  </si>
  <si>
    <t>8088</t>
  </si>
  <si>
    <t>ASSISTANT FOOD SERVICE MECHANIC</t>
  </si>
  <si>
    <t>FOOD SVC MECH AST</t>
  </si>
  <si>
    <t>8089</t>
  </si>
  <si>
    <t>SUPERVISING ROOFER</t>
  </si>
  <si>
    <t>ROOFER SUPV</t>
  </si>
  <si>
    <t>8090</t>
  </si>
  <si>
    <t>IRRIGATION SPECIALIST</t>
  </si>
  <si>
    <t>IRRIGATION SPEC</t>
  </si>
  <si>
    <t>8102</t>
  </si>
  <si>
    <t>IRRIGATION MECHANIC</t>
  </si>
  <si>
    <t>IRRIGATION MECH</t>
  </si>
  <si>
    <t>8104</t>
  </si>
  <si>
    <t>SUPERVISING PAINTER</t>
  </si>
  <si>
    <t>PAINTER SUPV</t>
  </si>
  <si>
    <t>8105</t>
  </si>
  <si>
    <t>PAINTER LD</t>
  </si>
  <si>
    <t>8106</t>
  </si>
  <si>
    <t>PAINTER</t>
  </si>
  <si>
    <t>8107</t>
  </si>
  <si>
    <t>APPRENTICE PAINTER</t>
  </si>
  <si>
    <t>PAINTER APPR</t>
  </si>
  <si>
    <t>8108</t>
  </si>
  <si>
    <t>SUPERVISING CARPENTER</t>
  </si>
  <si>
    <t>CARPENTER SUPV</t>
  </si>
  <si>
    <t>8109</t>
  </si>
  <si>
    <t>CARPENTER LD</t>
  </si>
  <si>
    <t>8110</t>
  </si>
  <si>
    <t>CARPENTER</t>
  </si>
  <si>
    <t>8111</t>
  </si>
  <si>
    <t>APPRENTICE CARPENTER</t>
  </si>
  <si>
    <t>CARPENTER APPR</t>
  </si>
  <si>
    <t>8114</t>
  </si>
  <si>
    <t>SENIOR SUPERINTENDENT OF      PHYSICAL PLANT</t>
  </si>
  <si>
    <t>PHYS PLT SUPT SR</t>
  </si>
  <si>
    <t>8115</t>
  </si>
  <si>
    <t>SUPERINTENDENT OF PHYSICAL    PLANT</t>
  </si>
  <si>
    <t>PHYS PLT SUPT</t>
  </si>
  <si>
    <t>8116</t>
  </si>
  <si>
    <t>ASSISTANT SUPERINTENDENT OF   PHYSICAL PLANT</t>
  </si>
  <si>
    <t>PHYS PLT SUPT AST</t>
  </si>
  <si>
    <t>8118</t>
  </si>
  <si>
    <t>PRINCIPAL SUPERINTENDENT OF   AGRICULTURE</t>
  </si>
  <si>
    <t>AGRICULTURE SUPT PRN</t>
  </si>
  <si>
    <t>8119</t>
  </si>
  <si>
    <t>SENIOR SUPERINTENDENT OF      AGRICULTURE</t>
  </si>
  <si>
    <t>AGRICULTURE SUPT SR</t>
  </si>
  <si>
    <t>8124</t>
  </si>
  <si>
    <t>SUPERVISING SHEETMETAL WORKER</t>
  </si>
  <si>
    <t>SHEETMETAL WORKER SUPV</t>
  </si>
  <si>
    <t>8125</t>
  </si>
  <si>
    <t>LEAD SHEETMETAL WORKER</t>
  </si>
  <si>
    <t>SHEETMETAL WORKER LD</t>
  </si>
  <si>
    <t>8126</t>
  </si>
  <si>
    <t>SHEETMETAL WORKER</t>
  </si>
  <si>
    <t>8127</t>
  </si>
  <si>
    <t>APPRENTICE SHEETMETAL         WORKER</t>
  </si>
  <si>
    <t>SHEETMETAL WORKER APPR</t>
  </si>
  <si>
    <t>8130</t>
  </si>
  <si>
    <t>SENIOR GROUNDS SUPERVISOR EXEMPT</t>
  </si>
  <si>
    <t>GROUNDS SR SUPV EX</t>
  </si>
  <si>
    <t>8131</t>
  </si>
  <si>
    <t>GROUNDS SUPERVISOR</t>
  </si>
  <si>
    <t>GROUNDS SUPV</t>
  </si>
  <si>
    <t>8132</t>
  </si>
  <si>
    <t>LEAD GROUNDSKEEPER</t>
  </si>
  <si>
    <t>GROUNDSKEEPER LD</t>
  </si>
  <si>
    <t>8133</t>
  </si>
  <si>
    <t>GROUNDSKEEPER</t>
  </si>
  <si>
    <t>8134</t>
  </si>
  <si>
    <t>GROUNDS EQUIPMENT OPERATOR</t>
  </si>
  <si>
    <t>GROUNDS EQUIP OPR</t>
  </si>
  <si>
    <t>8136</t>
  </si>
  <si>
    <t>SUPERVISING ELECTRICIAN</t>
  </si>
  <si>
    <t>ELECTRN SUPV</t>
  </si>
  <si>
    <t>8137</t>
  </si>
  <si>
    <t>LEAD ELECTRICIAN</t>
  </si>
  <si>
    <t>ELECTRN LD</t>
  </si>
  <si>
    <t>8138</t>
  </si>
  <si>
    <t>ELECTRICIAN</t>
  </si>
  <si>
    <t>ELECTRN</t>
  </si>
  <si>
    <t>8139</t>
  </si>
  <si>
    <t>APPRENTICE ELECTRICIAN</t>
  </si>
  <si>
    <t>ELECTRN APPR</t>
  </si>
  <si>
    <t>8144</t>
  </si>
  <si>
    <t>PER DIEM GROUNDSKEEPER</t>
  </si>
  <si>
    <t>GROUNDSKEEPER PD</t>
  </si>
  <si>
    <t>8146</t>
  </si>
  <si>
    <t>SENIOR FARM MAINTENANCE WORKER- SUPERVISOR</t>
  </si>
  <si>
    <t>FARM MAINT WORKER SR SUPV</t>
  </si>
  <si>
    <t>8148</t>
  </si>
  <si>
    <t>SENIOR FARM MAINTENANCE WORKER</t>
  </si>
  <si>
    <t>FARM MAINT WORKER SR</t>
  </si>
  <si>
    <t>8149</t>
  </si>
  <si>
    <t>FARM MAINTENANCE WORKER</t>
  </si>
  <si>
    <t>FARM MAINT WORKER</t>
  </si>
  <si>
    <t>8150</t>
  </si>
  <si>
    <t>SENIOR INSPECTOR-PLANNER-ESTIMATOR</t>
  </si>
  <si>
    <t>INSP PLNR EST SR</t>
  </si>
  <si>
    <t>8151</t>
  </si>
  <si>
    <t>INSPECTOR-PLANNER-ESTIMATOR</t>
  </si>
  <si>
    <t>INSP PLNR EST</t>
  </si>
  <si>
    <t>8153</t>
  </si>
  <si>
    <t>GROUNDSKEEPER GARDENER</t>
  </si>
  <si>
    <t>GARDENER GROUNDSKEEPER</t>
  </si>
  <si>
    <t>8156</t>
  </si>
  <si>
    <t>MATERIAL COORDINATOR</t>
  </si>
  <si>
    <t>MATERIAL CRD</t>
  </si>
  <si>
    <t>8159</t>
  </si>
  <si>
    <t>LEAD ELEVATOR MECHANIC</t>
  </si>
  <si>
    <t>ELEVATOR MECH LD</t>
  </si>
  <si>
    <t>8166</t>
  </si>
  <si>
    <t>MAINTENANCE_(B)</t>
  </si>
  <si>
    <t>MAINT B</t>
  </si>
  <si>
    <t>8172</t>
  </si>
  <si>
    <t>SENIOR PHYSICAL PLANT MECHANIC</t>
  </si>
  <si>
    <t>PHYS PLT MECH SR</t>
  </si>
  <si>
    <t>8173</t>
  </si>
  <si>
    <t>LEAD PHYSICAL PLANT MECHANIC</t>
  </si>
  <si>
    <t>PHYS PLT MECH LD</t>
  </si>
  <si>
    <t>8174</t>
  </si>
  <si>
    <t>PHYSICAL PLANT MECHANIC</t>
  </si>
  <si>
    <t>PHYS PLT MECH</t>
  </si>
  <si>
    <t>8175</t>
  </si>
  <si>
    <t>PHYSICAL PLANT SPECIALIST</t>
  </si>
  <si>
    <t>PHYS PLT SPEC</t>
  </si>
  <si>
    <t>8177</t>
  </si>
  <si>
    <t>SUPERVISING MASON</t>
  </si>
  <si>
    <t>MASON SUPV</t>
  </si>
  <si>
    <t>8178</t>
  </si>
  <si>
    <t>LEAD MASON</t>
  </si>
  <si>
    <t>MASON LD</t>
  </si>
  <si>
    <t>8179</t>
  </si>
  <si>
    <t>MASON</t>
  </si>
  <si>
    <t>8180</t>
  </si>
  <si>
    <t>APPRENTICE MASON</t>
  </si>
  <si>
    <t>MASON APPR</t>
  </si>
  <si>
    <t>8184</t>
  </si>
  <si>
    <t>LEAD HVAC MECHANIC</t>
  </si>
  <si>
    <t>HVAC MECH LD</t>
  </si>
  <si>
    <t>8187</t>
  </si>
  <si>
    <t>ELEVATOR MECHANIC SUPERVISOR</t>
  </si>
  <si>
    <t>ELEVATOR MECH SUPV</t>
  </si>
  <si>
    <t>8188</t>
  </si>
  <si>
    <t>ELEVATOR MECHANIC</t>
  </si>
  <si>
    <t>ELEVATOR MECH</t>
  </si>
  <si>
    <t>8189</t>
  </si>
  <si>
    <t>ROOFER</t>
  </si>
  <si>
    <t>8201</t>
  </si>
  <si>
    <t>FOOD SERVICE MECHANIC</t>
  </si>
  <si>
    <t>FOOD SVC MECH</t>
  </si>
  <si>
    <t>8211</t>
  </si>
  <si>
    <t>LEAD BUILDING MAINTENANCE     WORKER</t>
  </si>
  <si>
    <t>BLDG MAINT WORKER LD</t>
  </si>
  <si>
    <t>8212</t>
  </si>
  <si>
    <t>SENIOR BUILDING MAINTENANCE   WORKER</t>
  </si>
  <si>
    <t>BLDG MAINT WORKER SR</t>
  </si>
  <si>
    <t>8213</t>
  </si>
  <si>
    <t>BUILDING MAINTENANCE WORKER</t>
  </si>
  <si>
    <t>BLDG MAINT WORKER</t>
  </si>
  <si>
    <t>8214</t>
  </si>
  <si>
    <t>FACILITIES MAINTENANCE        SUPERVISOR</t>
  </si>
  <si>
    <t>FAC MAINT SUPV</t>
  </si>
  <si>
    <t>8215</t>
  </si>
  <si>
    <t>SENIOR FACILITIES             MAINTENANCE SUPERVIS</t>
  </si>
  <si>
    <t>FAC MAINT SUPV SR</t>
  </si>
  <si>
    <t>8216</t>
  </si>
  <si>
    <t>LEAD FACILITIES MECHANIC</t>
  </si>
  <si>
    <t>FAC MECH LD</t>
  </si>
  <si>
    <t>8217</t>
  </si>
  <si>
    <t>FACILITIES MECHANIC</t>
  </si>
  <si>
    <t>FAC MECH</t>
  </si>
  <si>
    <t>8218</t>
  </si>
  <si>
    <t>FACILITIES WORKER</t>
  </si>
  <si>
    <t>FAC WORKER</t>
  </si>
  <si>
    <t>8220</t>
  </si>
  <si>
    <t>LEAD ROOFER</t>
  </si>
  <si>
    <t>ROOFER LD</t>
  </si>
  <si>
    <t>8223</t>
  </si>
  <si>
    <t>VENDING MACHINE TECHNICIAN</t>
  </si>
  <si>
    <t>VENDING MACH TCHN</t>
  </si>
  <si>
    <t>8233</t>
  </si>
  <si>
    <t>CHIEF STEAM OPERATING ENGINEER</t>
  </si>
  <si>
    <t>STEAM OPS ENGR CHF</t>
  </si>
  <si>
    <t>8234</t>
  </si>
  <si>
    <t>ASSISTANT CHIEF STEAM OPERATING ENGINEER</t>
  </si>
  <si>
    <t>STEAM OPS ENGR CHF AST</t>
  </si>
  <si>
    <t>8235</t>
  </si>
  <si>
    <t>LEAD STEAM OPERATING ENGINEER</t>
  </si>
  <si>
    <t>STEAM OPS ENGR LD</t>
  </si>
  <si>
    <t>8236</t>
  </si>
  <si>
    <t>LEAD RESIDENTIAL SERIVCE MECHANIC</t>
  </si>
  <si>
    <t>RESIDENTIAL SVC MECH LD</t>
  </si>
  <si>
    <t>8237</t>
  </si>
  <si>
    <t>RESIDENTIAL SERVICE MECHANIC</t>
  </si>
  <si>
    <t>RESIDENTIAL SVC MECH</t>
  </si>
  <si>
    <t>8238</t>
  </si>
  <si>
    <t>SERVICE ENGINEER</t>
  </si>
  <si>
    <t>SVC ENGR</t>
  </si>
  <si>
    <t>8239</t>
  </si>
  <si>
    <t>STEAM OPERATING ENGINEER</t>
  </si>
  <si>
    <t>STEAM OPS ENGR</t>
  </si>
  <si>
    <t>8240</t>
  </si>
  <si>
    <t>APPRENTICE STEAM OPERATING ENGINEER</t>
  </si>
  <si>
    <t>STEAM OPS ENGR APPR</t>
  </si>
  <si>
    <t>8248</t>
  </si>
  <si>
    <t>PHYSICAL PLANT OPERATOR</t>
  </si>
  <si>
    <t>PHYS PLT OPR</t>
  </si>
  <si>
    <t>8256</t>
  </si>
  <si>
    <t>SUPERVISING PLUMBER</t>
  </si>
  <si>
    <t>PLUMBER SUPV</t>
  </si>
  <si>
    <t>8257</t>
  </si>
  <si>
    <t>PLUMBER LD</t>
  </si>
  <si>
    <t>8258</t>
  </si>
  <si>
    <t>PLUMBER</t>
  </si>
  <si>
    <t>8259</t>
  </si>
  <si>
    <t>APPRENTICE PLUMBER</t>
  </si>
  <si>
    <t>PLUMBER APPR</t>
  </si>
  <si>
    <t>8263</t>
  </si>
  <si>
    <t>UPHOLSTERER</t>
  </si>
  <si>
    <t>8264</t>
  </si>
  <si>
    <t>SUPERVISING LOCKSMITH</t>
  </si>
  <si>
    <t>LOCKSMITH SUPV</t>
  </si>
  <si>
    <t>8265</t>
  </si>
  <si>
    <t>LOCKSMITH LD</t>
  </si>
  <si>
    <t>8266</t>
  </si>
  <si>
    <t>LOCKSMITH</t>
  </si>
  <si>
    <t>8267</t>
  </si>
  <si>
    <t>APPRENTICE LOCKSMITH</t>
  </si>
  <si>
    <t>LOCKSMITH APPR</t>
  </si>
  <si>
    <t>8268</t>
  </si>
  <si>
    <t>APPRENTICE ELEVATOR MECHANIC</t>
  </si>
  <si>
    <t>ELEVATOR MECH APPR</t>
  </si>
  <si>
    <t>8272</t>
  </si>
  <si>
    <t>SENIOR ACCELERATOR OPERATOR</t>
  </si>
  <si>
    <t>ACCELERATOR OPR SR</t>
  </si>
  <si>
    <t>8273</t>
  </si>
  <si>
    <t>ACCELERATOR OPERATOR</t>
  </si>
  <si>
    <t>ACCELERATOR OPR</t>
  </si>
  <si>
    <t>8281</t>
  </si>
  <si>
    <t>PRINCIPAL ACCELERATOR         MECHANICAL TECHNICIA</t>
  </si>
  <si>
    <t>ACCELERATOR MECH TCHN PRN</t>
  </si>
  <si>
    <t>8285</t>
  </si>
  <si>
    <t>SIGNMAKER LEAD</t>
  </si>
  <si>
    <t>SIGNMAKER LD</t>
  </si>
  <si>
    <t>8286</t>
  </si>
  <si>
    <t>SIGNMAKER</t>
  </si>
  <si>
    <t>8287</t>
  </si>
  <si>
    <t>SIGNMAKER ASSISTANT</t>
  </si>
  <si>
    <t>SIGNMAKER AST</t>
  </si>
  <si>
    <t>8288</t>
  </si>
  <si>
    <t>SIGNMAKER APPRENTICE</t>
  </si>
  <si>
    <t>SIGNMAKER APPR</t>
  </si>
  <si>
    <t>8291</t>
  </si>
  <si>
    <t>PRINCIPAL TELEVISION          TECHNICIAN</t>
  </si>
  <si>
    <t>TELEVISION TCHN PRN</t>
  </si>
  <si>
    <t>8292</t>
  </si>
  <si>
    <t>SENIOR TELEVISION TECHNICIAN</t>
  </si>
  <si>
    <t>TELEVISION TCHN SR</t>
  </si>
  <si>
    <t>8293</t>
  </si>
  <si>
    <t>TELEVISION TECHNICIAN</t>
  </si>
  <si>
    <t>TELEVISION TCHN</t>
  </si>
  <si>
    <t>8294</t>
  </si>
  <si>
    <t>8295</t>
  </si>
  <si>
    <t>SOUND TECHNICIAN</t>
  </si>
  <si>
    <t>SOUND TCHN</t>
  </si>
  <si>
    <t>8296</t>
  </si>
  <si>
    <t>STATIONARY ENGINEER</t>
  </si>
  <si>
    <t>STY ENGR</t>
  </si>
  <si>
    <t>8297</t>
  </si>
  <si>
    <t>SENIOR ELECTRICIAN TECHNICIAN SUPERVISOR - MEDICAL</t>
  </si>
  <si>
    <t>MED CTR ELECTR TCHN SUPV SR</t>
  </si>
  <si>
    <t>8298</t>
  </si>
  <si>
    <t>ELECTRICIAN TECHNICIAN SUPERVISOR - MEDICAL FACILI</t>
  </si>
  <si>
    <t>MED CTR ELECTR TCHN SUPV</t>
  </si>
  <si>
    <t>8299</t>
  </si>
  <si>
    <t>SENIOR ELECTRONICS TECHNICIAN SUPERVISOR</t>
  </si>
  <si>
    <t>ELECTR TCHN SR SUPV</t>
  </si>
  <si>
    <t>8300</t>
  </si>
  <si>
    <t>ELECTRONICS TECHNICIAN        SUPERVISOR</t>
  </si>
  <si>
    <t>ELECTR TCHN SUPV</t>
  </si>
  <si>
    <t>8301</t>
  </si>
  <si>
    <t>PRINCIPAL ELECTRONICS         TECHNICIAN</t>
  </si>
  <si>
    <t>ELECTR TCHN PRN</t>
  </si>
  <si>
    <t>8302</t>
  </si>
  <si>
    <t>SENIOR ELECTRONICS TECHNICIAN</t>
  </si>
  <si>
    <t>ELECTR TCHN SR</t>
  </si>
  <si>
    <t>8303</t>
  </si>
  <si>
    <t>ELECTRONICS TECHNICIAN</t>
  </si>
  <si>
    <t>ELECTR TCHN</t>
  </si>
  <si>
    <t>8304</t>
  </si>
  <si>
    <t>ELECTRONICS TECHNICIAN TRAINEE</t>
  </si>
  <si>
    <t>ELECTR TCHN TRAINEE</t>
  </si>
  <si>
    <t>8305</t>
  </si>
  <si>
    <t>LEAD BUILDING MAINTENANCE WORKER, MEDICAL CENTER</t>
  </si>
  <si>
    <t>MED CTR BLDG MAINT WORKER LD</t>
  </si>
  <si>
    <t>8306</t>
  </si>
  <si>
    <t>SENIOR BUILDING MAINTENANCE WORKER, MEDICAL CENTER</t>
  </si>
  <si>
    <t>MED CTR BLDG MAINT WORKER SR</t>
  </si>
  <si>
    <t>8307</t>
  </si>
  <si>
    <t>BUILDING MAINTENANCE WORKER, MEDICAL CENTER</t>
  </si>
  <si>
    <t>MED CTR BLDG MAINT WORKER</t>
  </si>
  <si>
    <t>8310</t>
  </si>
  <si>
    <t>LEAD WATER DISTRIBUTION MECHANIC</t>
  </si>
  <si>
    <t>WATER DISTRIBUTION MECH LD</t>
  </si>
  <si>
    <t>8311</t>
  </si>
  <si>
    <t>PRINCIPAL LABORATORY          GLASSBLOWER</t>
  </si>
  <si>
    <t>LAB GLASSBLOWER PRN</t>
  </si>
  <si>
    <t>8312</t>
  </si>
  <si>
    <t>SENIOR LABORATORY GLASSBLOWER</t>
  </si>
  <si>
    <t>LAB GLASSBLOWER SR</t>
  </si>
  <si>
    <t>8313</t>
  </si>
  <si>
    <t>LABORATORY GLASSBLOWER</t>
  </si>
  <si>
    <t>LAB GLASSBLOWER</t>
  </si>
  <si>
    <t>8314</t>
  </si>
  <si>
    <t>LABORATORY GLASSBLOWER TRAINEE</t>
  </si>
  <si>
    <t>LAB GLASSBLOWER TRAINEE</t>
  </si>
  <si>
    <t>8315</t>
  </si>
  <si>
    <t>PLUMBER II</t>
  </si>
  <si>
    <t>PLUMBER 2</t>
  </si>
  <si>
    <t>8316</t>
  </si>
  <si>
    <t>PLUMBER I</t>
  </si>
  <si>
    <t>PLUMBER 1</t>
  </si>
  <si>
    <t>8317</t>
  </si>
  <si>
    <t>WATER DISTRIBUTION MECHANIC II</t>
  </si>
  <si>
    <t>WATER DISTRIBUTION MECH 2</t>
  </si>
  <si>
    <t>8318</t>
  </si>
  <si>
    <t>WATER DISTRIBUTION MECHANIC I</t>
  </si>
  <si>
    <t>WATER DISTRIBUTION MECH 1</t>
  </si>
  <si>
    <t>8319</t>
  </si>
  <si>
    <t>HVAC II</t>
  </si>
  <si>
    <t>HVAC 2</t>
  </si>
  <si>
    <t>8320</t>
  </si>
  <si>
    <t>HVAC I</t>
  </si>
  <si>
    <t>HVAC 1</t>
  </si>
  <si>
    <t>8322</t>
  </si>
  <si>
    <t>SENIOR TELESCOPE TECHNICIAN</t>
  </si>
  <si>
    <t>TELESCOPE TCHN SR</t>
  </si>
  <si>
    <t>8323</t>
  </si>
  <si>
    <t>TELESCOPE TECHNICIAN</t>
  </si>
  <si>
    <t>TELESCOPE TCHN</t>
  </si>
  <si>
    <t>8324</t>
  </si>
  <si>
    <t>MAINTENANCE MECHANIC II</t>
  </si>
  <si>
    <t>MAINT MECH 2</t>
  </si>
  <si>
    <t>8325</t>
  </si>
  <si>
    <t>MAINTENANCE MECHANIC I</t>
  </si>
  <si>
    <t>MAINT MECH 1</t>
  </si>
  <si>
    <t>8335</t>
  </si>
  <si>
    <t>SHEETMETAL WORKER 2</t>
  </si>
  <si>
    <t>8336</t>
  </si>
  <si>
    <t>SHEETMETAL WORKER 1</t>
  </si>
  <si>
    <t>8337</t>
  </si>
  <si>
    <t>ELEVATOR MECHANIC 2</t>
  </si>
  <si>
    <t>ELEVATOR MECH 2</t>
  </si>
  <si>
    <t>8338</t>
  </si>
  <si>
    <t>ELEVATOR MECHANIC 1</t>
  </si>
  <si>
    <t>ELEVATOR MECH 1</t>
  </si>
  <si>
    <t>8339</t>
  </si>
  <si>
    <t>BELL CAPTAIN LEAD</t>
  </si>
  <si>
    <t>BELL CAPTAIN LD</t>
  </si>
  <si>
    <t>8340</t>
  </si>
  <si>
    <t>BELL ATTENDANT</t>
  </si>
  <si>
    <t>8341</t>
  </si>
  <si>
    <t>BAGGAGE PORTER</t>
  </si>
  <si>
    <t>8346</t>
  </si>
  <si>
    <t>SUPERVISING FLOORING INSTALLER</t>
  </si>
  <si>
    <t>FLOORING INSTALLER SUPV</t>
  </si>
  <si>
    <t>8347</t>
  </si>
  <si>
    <t>LEAD FLOORING INSTALLER</t>
  </si>
  <si>
    <t>FLOORING INSTALLER LD</t>
  </si>
  <si>
    <t>8348</t>
  </si>
  <si>
    <t>FLOORING INSTALLER</t>
  </si>
  <si>
    <t>8436</t>
  </si>
  <si>
    <t>AIRCRAFT PILOT</t>
  </si>
  <si>
    <t>G55</t>
  </si>
  <si>
    <t>8453</t>
  </si>
  <si>
    <t>AIRPORT SERVICES WORKER</t>
  </si>
  <si>
    <t>AIRPORT SVC WORKER</t>
  </si>
  <si>
    <t>8469</t>
  </si>
  <si>
    <t>AUTOMATION ENGINEER</t>
  </si>
  <si>
    <t>AUTO ENGR</t>
  </si>
  <si>
    <t>8471</t>
  </si>
  <si>
    <t>AUTOMOTIVE TECHNICIAN         SUPERVISOR</t>
  </si>
  <si>
    <t>AUTO TCHN SUPV</t>
  </si>
  <si>
    <t>8472</t>
  </si>
  <si>
    <t>LEAD AUTOMOTIVE TECHNICIAN</t>
  </si>
  <si>
    <t>AUTO TCHN LD</t>
  </si>
  <si>
    <t>8473</t>
  </si>
  <si>
    <t>AUTOMOTIVE TECHNICIAN</t>
  </si>
  <si>
    <t>AUTO TCHN</t>
  </si>
  <si>
    <t>8474</t>
  </si>
  <si>
    <t>ASSISTANT AUTOMOTIVE          TECHNICIAN</t>
  </si>
  <si>
    <t>AUTO TCHN AST</t>
  </si>
  <si>
    <t>8475</t>
  </si>
  <si>
    <t>AUTOMOTIVE ATTENDANT</t>
  </si>
  <si>
    <t>AUTO ATTENDANT</t>
  </si>
  <si>
    <t>8476</t>
  </si>
  <si>
    <t>HEAVY DUTY EQUIPMENT          TECHNICIAN</t>
  </si>
  <si>
    <t>HVY DUTY EQUIP TCHN</t>
  </si>
  <si>
    <t>8477</t>
  </si>
  <si>
    <t>ASSISTANT HEAVY DUTY EQUIPMENTTECHNICIAN</t>
  </si>
  <si>
    <t>HVY DUTY EQUIP TCHN AST</t>
  </si>
  <si>
    <t>8483</t>
  </si>
  <si>
    <t>DRIVER</t>
  </si>
  <si>
    <t>G65</t>
  </si>
  <si>
    <t>8485</t>
  </si>
  <si>
    <t>PRINCIPAL AUTOMOTIVE EQUIPMENTOPERATOR</t>
  </si>
  <si>
    <t>AUTO EQUIP OPR PRN</t>
  </si>
  <si>
    <t>8486</t>
  </si>
  <si>
    <t>SENIOR AUTOMOTIVE EQUIPMENT   OPERATOR</t>
  </si>
  <si>
    <t>AUTO EQUIP OPR SR</t>
  </si>
  <si>
    <t>8487</t>
  </si>
  <si>
    <t>AUTOMOTIVE EQUIPMENT OPERATOR</t>
  </si>
  <si>
    <t>AUTO EQUIP OPR</t>
  </si>
  <si>
    <t>8489</t>
  </si>
  <si>
    <t>PRINCIPAL AUTOMOTIVE EQUIPMENTOPERATOR - SUPERVISO</t>
  </si>
  <si>
    <t>AUTO EQUIP OPR PRN SUPV</t>
  </si>
  <si>
    <t>8490</t>
  </si>
  <si>
    <t>PER DIEM AUTOMATIVE EQUIPMENT OPERATOR</t>
  </si>
  <si>
    <t>AUTO EQUIP OPR PD</t>
  </si>
  <si>
    <t>8491</t>
  </si>
  <si>
    <t>PER DIEM SENIOR AUTO EQUIPMENTOPERATOR</t>
  </si>
  <si>
    <t>AUTO EQUIP OPR SR PD</t>
  </si>
  <si>
    <t>8502</t>
  </si>
  <si>
    <t>GARAGE MANAGER</t>
  </si>
  <si>
    <t>GARAGE MGR</t>
  </si>
  <si>
    <t>8522</t>
  </si>
  <si>
    <t>SENIOR FARM MACHINERY MECHANIC</t>
  </si>
  <si>
    <t>FARM MACH MECH SR</t>
  </si>
  <si>
    <t>8523</t>
  </si>
  <si>
    <t>FARM MACHINERY MECHANIC</t>
  </si>
  <si>
    <t>FARM MACH MECH</t>
  </si>
  <si>
    <t>8524</t>
  </si>
  <si>
    <t>ASSISTANT FARM MACHINERY      MECHANIC</t>
  </si>
  <si>
    <t>FARM MACH MECH AST</t>
  </si>
  <si>
    <t>8525</t>
  </si>
  <si>
    <t>FARM MACHINERY ATTENDANT</t>
  </si>
  <si>
    <t>FARM MACH ATTENDANT</t>
  </si>
  <si>
    <t>8539</t>
  </si>
  <si>
    <t>FARM WORKER</t>
  </si>
  <si>
    <t>8540</t>
  </si>
  <si>
    <t>PRINCIPAL AGRICULTURAL        TECHNICIAN</t>
  </si>
  <si>
    <t>AGRICULTURAL TCHN PRN</t>
  </si>
  <si>
    <t>8541</t>
  </si>
  <si>
    <t>SENIOR AGRICULTURAL TECHNICIAN</t>
  </si>
  <si>
    <t>AGRICULTURAL TCHN SR</t>
  </si>
  <si>
    <t>8542</t>
  </si>
  <si>
    <t>AGRICULTURAL TECHNICIAN</t>
  </si>
  <si>
    <t>AGRICULTURAL TCHN</t>
  </si>
  <si>
    <t>8543</t>
  </si>
  <si>
    <t>FARM LABORER</t>
  </si>
  <si>
    <t>8544</t>
  </si>
  <si>
    <t>PER DIEM SEASONAL FARM WORKER</t>
  </si>
  <si>
    <t>FARM SEASONAL WORKER PD</t>
  </si>
  <si>
    <t>8545</t>
  </si>
  <si>
    <t>PRINCIPAL AGRICULTURAL        TECHNICIAN - SUPERVI</t>
  </si>
  <si>
    <t>AGRICULTURAL TCHN PRN SUPV</t>
  </si>
  <si>
    <t>8546</t>
  </si>
  <si>
    <t>SENIOR AGRICULTURAL TECHNICIAN- SUPERVISOR</t>
  </si>
  <si>
    <t>AGRICULTURAL TCHN SR SUPV</t>
  </si>
  <si>
    <t>8563</t>
  </si>
  <si>
    <t>EQUIPMENT OPERATOR</t>
  </si>
  <si>
    <t>EQUIP OPR</t>
  </si>
  <si>
    <t>8632</t>
  </si>
  <si>
    <t>OFFICE MACHINE TECHNICIAN 3</t>
  </si>
  <si>
    <t>OFC MACH TCHN 3</t>
  </si>
  <si>
    <t>8633</t>
  </si>
  <si>
    <t>OFFICE MACHINE TECHNICIAN 2</t>
  </si>
  <si>
    <t>OFC MACH TCHN 2</t>
  </si>
  <si>
    <t>8634</t>
  </si>
  <si>
    <t>OFFICE MACHINE TECHNICIAN 1</t>
  </si>
  <si>
    <t>OFC MACH TCHN 1</t>
  </si>
  <si>
    <t>8636</t>
  </si>
  <si>
    <t>POLYSOMNOGRAPHY TECHNOLOGIST SENIOR PER DIEM</t>
  </si>
  <si>
    <t>POLYSOMNOGRAPHY TCHNO SR PD</t>
  </si>
  <si>
    <t>8640</t>
  </si>
  <si>
    <t>DEVELOPMENT TECHNICIAN V-     MEDICAL FACILITY</t>
  </si>
  <si>
    <t>MED CTR DEV TCHN 5</t>
  </si>
  <si>
    <t>8641</t>
  </si>
  <si>
    <t>DEVELOPMENT TECHNICIAN IV-    MEDICAL FACILITY</t>
  </si>
  <si>
    <t>MED CTR DEV TCHN 4</t>
  </si>
  <si>
    <t>8642</t>
  </si>
  <si>
    <t>DEVELOPMENT TECHNICIAN III-   MEDICAL FACILITY</t>
  </si>
  <si>
    <t>MED CTR DEV TCHN 3</t>
  </si>
  <si>
    <t>8643</t>
  </si>
  <si>
    <t>DEVELOPMENT TECHNICIAN II-    MEDICAL FACILITY</t>
  </si>
  <si>
    <t>MED CTR DEV TCHN 2</t>
  </si>
  <si>
    <t>8644</t>
  </si>
  <si>
    <t>DEVELOPMENT TECHNICIAN I-     MEDICAL FACILITY</t>
  </si>
  <si>
    <t>MED CTR DEV TCHN 1</t>
  </si>
  <si>
    <t>8649</t>
  </si>
  <si>
    <t>SENIOR SUPERINTENDENT OF      MECHANICAL SHOP</t>
  </si>
  <si>
    <t>MECH SHOP SUPT SR</t>
  </si>
  <si>
    <t>8650</t>
  </si>
  <si>
    <t>SUPERINTENDENT OF MECHANICAL  SHOP</t>
  </si>
  <si>
    <t>MECH SHOP SUPT</t>
  </si>
  <si>
    <t>8651</t>
  </si>
  <si>
    <t>PRINCIPAL LABORATORY          MECHANICIAN</t>
  </si>
  <si>
    <t>LAB MECHN PRN</t>
  </si>
  <si>
    <t>8652</t>
  </si>
  <si>
    <t>SENIOR LABORATORY MECHANICIAN</t>
  </si>
  <si>
    <t>LAB MECHN SR</t>
  </si>
  <si>
    <t>8653</t>
  </si>
  <si>
    <t>LABORATORY MECHANICIAN</t>
  </si>
  <si>
    <t>LAB MECHN</t>
  </si>
  <si>
    <t>8654</t>
  </si>
  <si>
    <t>LABORATORY MECHANICIAN HELPER</t>
  </si>
  <si>
    <t>LAB MECHN HELPER</t>
  </si>
  <si>
    <t>8662</t>
  </si>
  <si>
    <t>SENIOR PETROLOGICAL           TECHNOLOGIST</t>
  </si>
  <si>
    <t>PETROLOGICAL TCHNO SR</t>
  </si>
  <si>
    <t>8671</t>
  </si>
  <si>
    <t>PRINCIPAL LABORATORY          MECHANICIAN-MEDICAL</t>
  </si>
  <si>
    <t>MED CTR LAB MECHN PRN</t>
  </si>
  <si>
    <t>8672</t>
  </si>
  <si>
    <t>SENIOR LABORATORY MECHANICIAN-MEDICAL FACILITY</t>
  </si>
  <si>
    <t>MED CTR LAB MECHN SR</t>
  </si>
  <si>
    <t>8673</t>
  </si>
  <si>
    <t>LABORATORY MECHANICIAN-       MEDICAL FACILITY</t>
  </si>
  <si>
    <t>MED CTR LAB MECHN</t>
  </si>
  <si>
    <t>8674</t>
  </si>
  <si>
    <t>LABORATORY MECHANICIAN HELPER-MEDICAL FACILITY</t>
  </si>
  <si>
    <t>MED CTR LAB MECHN HELPER</t>
  </si>
  <si>
    <t>8681</t>
  </si>
  <si>
    <t>PRINCIPAL ELECTRONICS         TECHNICIAN-MEDICAL F</t>
  </si>
  <si>
    <t>MED CTR ELECTR TCHN PRN</t>
  </si>
  <si>
    <t>8682</t>
  </si>
  <si>
    <t>SENIOR ELECTRONICS            TECHNICIAN-MEDICAL F</t>
  </si>
  <si>
    <t>MED CTR ELECTR TCHN SR</t>
  </si>
  <si>
    <t>8683</t>
  </si>
  <si>
    <t>ELECTRONICS TECHNICIAN-       MEDICAL FACILITY</t>
  </si>
  <si>
    <t>MED CTR ELECTR TCHN</t>
  </si>
  <si>
    <t>8684</t>
  </si>
  <si>
    <t>ELECTRONICS TECHNICIAN        TRAINEE-MEDICAL FACI</t>
  </si>
  <si>
    <t>MED CTR ELECTR TCHN TRAINEE</t>
  </si>
  <si>
    <t>8773</t>
  </si>
  <si>
    <t>PIANO TECHNICIAN</t>
  </si>
  <si>
    <t>PIANO TCHN</t>
  </si>
  <si>
    <t>8820</t>
  </si>
  <si>
    <t>TECHNICAL PROJECT MANAGEMENT PROFESSIONAL 1</t>
  </si>
  <si>
    <t>TCHL PROJECT MGT PROFL 1</t>
  </si>
  <si>
    <t>8821</t>
  </si>
  <si>
    <t>TECHNICAL PROJECT MANAGEMENT PROFESSIONAL 2</t>
  </si>
  <si>
    <t>TCHL PROJECT MGT PROFL 2</t>
  </si>
  <si>
    <t>8822</t>
  </si>
  <si>
    <t>TECHNICAL PROJECT MANAGEMENT PROFESSIONAL 3</t>
  </si>
  <si>
    <t>TCHL PROJECT MGT PROFL 3</t>
  </si>
  <si>
    <t>8823</t>
  </si>
  <si>
    <t>REGULATORY POLICY AND INTELLIGENCE PROFESSIONAL 3</t>
  </si>
  <si>
    <t>REGL POLICY AND INTEL PROFL 3</t>
  </si>
  <si>
    <t>8824</t>
  </si>
  <si>
    <t>REGULATORY POLICY AND INTELLIGENCE PROFESSIONAL 2</t>
  </si>
  <si>
    <t>REGL POLICY AND INTEL PROFL 2</t>
  </si>
  <si>
    <t>8825</t>
  </si>
  <si>
    <t>REGULATORY POLICY AND INTELLIGENCE PROFESSIONAL 1</t>
  </si>
  <si>
    <t>REGL POLICY AND INTEL PROFL 1</t>
  </si>
  <si>
    <t>8826</t>
  </si>
  <si>
    <t>RESEARCH GRANT PROGRAM OFFICER 3</t>
  </si>
  <si>
    <t>RSCH GNT PRG OFCR 3</t>
  </si>
  <si>
    <t>8827</t>
  </si>
  <si>
    <t>STRATEGIC SOURCING PROFESSIONAL 3</t>
  </si>
  <si>
    <t>STRAT SOURCING PROFL 3</t>
  </si>
  <si>
    <t>8828</t>
  </si>
  <si>
    <t>STRATEGIC SOURCING PROFESSIONAL 2</t>
  </si>
  <si>
    <t>STRAT SOURCING PROFL 2</t>
  </si>
  <si>
    <t>8841</t>
  </si>
  <si>
    <t>LIBRARY BOOKBINDER PRODUCTION LEAD</t>
  </si>
  <si>
    <t>LIBRARY BOOKBINDER PROD LD</t>
  </si>
  <si>
    <t>G80</t>
  </si>
  <si>
    <t>8842</t>
  </si>
  <si>
    <t>PRINCIPAL LIBRARY BOOKBINDER</t>
  </si>
  <si>
    <t>LIBRARY BOOKBINDER PRN</t>
  </si>
  <si>
    <t>8843</t>
  </si>
  <si>
    <t>SENIOR LIBRARY BOOKBINDER</t>
  </si>
  <si>
    <t>LIBRARY BOOKBINDER SR</t>
  </si>
  <si>
    <t>8844</t>
  </si>
  <si>
    <t>LIBRARY BOOKBINDER</t>
  </si>
  <si>
    <t>8845</t>
  </si>
  <si>
    <t>ASSISTANT LIBRARY BOOKBINDER</t>
  </si>
  <si>
    <t>LIBRARY BOOKBINDER AST</t>
  </si>
  <si>
    <t>8846</t>
  </si>
  <si>
    <t>SENIOR LIBRARY                BOOKBINDER-SUPERVISO</t>
  </si>
  <si>
    <t>LIBRARY BOOKBINDER SR SUPV</t>
  </si>
  <si>
    <t>8847</t>
  </si>
  <si>
    <t>LIBRARY BOOKBINDER            APPRENTICE</t>
  </si>
  <si>
    <t>LIBRARY BOOKBINDER APPR</t>
  </si>
  <si>
    <t>8880</t>
  </si>
  <si>
    <t>CLINICAL SPECIALIST EXEMPT</t>
  </si>
  <si>
    <t>CLIN SPEC EX</t>
  </si>
  <si>
    <t>8881</t>
  </si>
  <si>
    <t>CLINICAL SPECIALIST-SUPERVISOR EXEMPT</t>
  </si>
  <si>
    <t>CLIN SPEC SUPV EX</t>
  </si>
  <si>
    <t>8883</t>
  </si>
  <si>
    <t>CLINICAL CARE PARTNER</t>
  </si>
  <si>
    <t>CLIN CARE PARTNER</t>
  </si>
  <si>
    <t>8884</t>
  </si>
  <si>
    <t>CLINICAL CARE PARTNER PER DIEM</t>
  </si>
  <si>
    <t>CLIN CARE PARTNER PD</t>
  </si>
  <si>
    <t>H10</t>
  </si>
  <si>
    <t>8885</t>
  </si>
  <si>
    <t>CLINICAL SPECIALIST NON-EXEMPT</t>
  </si>
  <si>
    <t>CLIN SPEC NEX</t>
  </si>
  <si>
    <t>8886</t>
  </si>
  <si>
    <t>CLINICAL SPECIALIST SUPERVISOR NON-EXEMPT</t>
  </si>
  <si>
    <t>CLIN SPEC SUPV NEX</t>
  </si>
  <si>
    <t>8887</t>
  </si>
  <si>
    <t>ADMINISTRATIVE CARE PARTNER</t>
  </si>
  <si>
    <t>ADMIN CARE PARTNER</t>
  </si>
  <si>
    <t>8888</t>
  </si>
  <si>
    <t>PER DIEM CARDIOVASCULAR       TECHNICIAN</t>
  </si>
  <si>
    <t>CARDIOVASCULAR TCHN PD</t>
  </si>
  <si>
    <t>8889</t>
  </si>
  <si>
    <t>CARDIOVASCULAR TECHNICIAN</t>
  </si>
  <si>
    <t>CARDIOVASCULAR TCHN</t>
  </si>
  <si>
    <t>8890</t>
  </si>
  <si>
    <t>PER DIEM EMERGENCY TRAUMA     TECHNICIAN</t>
  </si>
  <si>
    <t>EMERGENCY TRAUMA TCHN PD</t>
  </si>
  <si>
    <t>8893</t>
  </si>
  <si>
    <t>CLINICAL/ADMINISTRATIVE CARE PARTNER</t>
  </si>
  <si>
    <t>ADMIN CARE CLIN PARTNER</t>
  </si>
  <si>
    <t>8894</t>
  </si>
  <si>
    <t>PER DIEM CLINICAL/ADMINISTRATIVE CARE PARTNER</t>
  </si>
  <si>
    <t>ADMIN CARE CLIN PARTNER PD</t>
  </si>
  <si>
    <t>8899</t>
  </si>
  <si>
    <t>ANESTHESIA TECHNICIAN PER DIEM</t>
  </si>
  <si>
    <t>ANESTHESIA TCHN PD</t>
  </si>
  <si>
    <t>8900</t>
  </si>
  <si>
    <t>ANESTHESIA TECHNICIAN II PER DIEM</t>
  </si>
  <si>
    <t>ANESTHESIA TCHN 2 PD</t>
  </si>
  <si>
    <t>8904</t>
  </si>
  <si>
    <t>SENIOR HOSPITAL ASSISTANT</t>
  </si>
  <si>
    <t>HOSP AST SR</t>
  </si>
  <si>
    <t>8905</t>
  </si>
  <si>
    <t>HOSPITAL ASSISTANT</t>
  </si>
  <si>
    <t>HOSP AST</t>
  </si>
  <si>
    <t>8910</t>
  </si>
  <si>
    <t>VOCATIONAL NURSE              INTERIM PERMITTEE</t>
  </si>
  <si>
    <t>PERMITTEE INTERIM VOC NURSE</t>
  </si>
  <si>
    <t>8911</t>
  </si>
  <si>
    <t>SENIOR PATIENT ESCORT</t>
  </si>
  <si>
    <t>PAT ESCORT SR</t>
  </si>
  <si>
    <t>8912</t>
  </si>
  <si>
    <t>PATIENT ESCORT</t>
  </si>
  <si>
    <t>PAT ESCORT</t>
  </si>
  <si>
    <t>8913</t>
  </si>
  <si>
    <t>SENIOR MENTAL HEALTH PRACTITIOONER</t>
  </si>
  <si>
    <t>MENTAL HEALTH PRACT SR</t>
  </si>
  <si>
    <t>8914</t>
  </si>
  <si>
    <t>MENTAL HEALTH PRACTITIONER</t>
  </si>
  <si>
    <t>MENTAL HEALTH PRACT</t>
  </si>
  <si>
    <t>8915</t>
  </si>
  <si>
    <t>SENIOR VOCATIONAL NURSE -     SUPERVISOR</t>
  </si>
  <si>
    <t>VOC NURSE SR SUPV</t>
  </si>
  <si>
    <t>8916</t>
  </si>
  <si>
    <t>SENIOR VOCATIONAL NURSE</t>
  </si>
  <si>
    <t>VOC NURSE SR</t>
  </si>
  <si>
    <t>8917</t>
  </si>
  <si>
    <t>VOCATIONAL NURSE</t>
  </si>
  <si>
    <t>VOC NURSE</t>
  </si>
  <si>
    <t>8918</t>
  </si>
  <si>
    <t>PER DIEM VOCATIONAL NURSE</t>
  </si>
  <si>
    <t>VOC NURSE PD</t>
  </si>
  <si>
    <t>8919</t>
  </si>
  <si>
    <t>SENIOR EMERGENCY TRAUMA       TECHNICIAN</t>
  </si>
  <si>
    <t>EMERGENCY TRAUMA TCHN SR</t>
  </si>
  <si>
    <t>8920</t>
  </si>
  <si>
    <t>EMERGENCY TRAUMA TECHNICIAN</t>
  </si>
  <si>
    <t>EMERGENCY TRAUMA TCHN</t>
  </si>
  <si>
    <t>8922</t>
  </si>
  <si>
    <t>SENIOR NURSING AID</t>
  </si>
  <si>
    <t>NURSE AID SR</t>
  </si>
  <si>
    <t>8924</t>
  </si>
  <si>
    <t>PER DIEM PSYCHIATRIC          TECHNICIAN</t>
  </si>
  <si>
    <t>PSYCHIATRIC TCHN PD</t>
  </si>
  <si>
    <t>8925</t>
  </si>
  <si>
    <t>SENIOR PSYCHIATRIC TECHNICIAN</t>
  </si>
  <si>
    <t>PSYCHIATRIC TCHN SR</t>
  </si>
  <si>
    <t>8926</t>
  </si>
  <si>
    <t>PSYCHIATRIC TECHNICIAN</t>
  </si>
  <si>
    <t>PSYCHIATRIC TCHN</t>
  </si>
  <si>
    <t>8927</t>
  </si>
  <si>
    <t>PRINCIPAL ORTHOPEDIC          TECHNICIAN</t>
  </si>
  <si>
    <t>ORTHOPEDIC TCHN PRN</t>
  </si>
  <si>
    <t>8928</t>
  </si>
  <si>
    <t>SENIOR ORTHOPEDIC TECHNICIAN</t>
  </si>
  <si>
    <t>ORTHOPEDIC TCHN SR</t>
  </si>
  <si>
    <t>8929</t>
  </si>
  <si>
    <t>ORTHOPEDIC TECHNICIAN</t>
  </si>
  <si>
    <t>ORTHOPEDIC TCHN</t>
  </si>
  <si>
    <t>8930</t>
  </si>
  <si>
    <t>SENIOR SURGICAL TECHNICIAN</t>
  </si>
  <si>
    <t>SURGICAL TCHN SR</t>
  </si>
  <si>
    <t>8931</t>
  </si>
  <si>
    <t>SURGICAL TECHNICIAN</t>
  </si>
  <si>
    <t>SURGICAL TCHN</t>
  </si>
  <si>
    <t>8932</t>
  </si>
  <si>
    <t>PER DIEM SURGICAL TECHNICIAN</t>
  </si>
  <si>
    <t>SURGICAL TCHN PD</t>
  </si>
  <si>
    <t>8933</t>
  </si>
  <si>
    <t>SENIOR UROLOGY TECHNICIAN</t>
  </si>
  <si>
    <t>UROLOGY TCHN SR</t>
  </si>
  <si>
    <t>8934</t>
  </si>
  <si>
    <t>UROLOGY TECHNICIAN</t>
  </si>
  <si>
    <t>UROLOGY TCHN</t>
  </si>
  <si>
    <t>8936</t>
  </si>
  <si>
    <t>CLIN LAB SCI SPEC SUPV SR</t>
  </si>
  <si>
    <t>8937</t>
  </si>
  <si>
    <t>SUPERVISING CLINICAL LABORATORY SCIENTIST</t>
  </si>
  <si>
    <t>8938</t>
  </si>
  <si>
    <t>SENIOR CLINICAL LABORATORY SCIENTIST SPECIALIST</t>
  </si>
  <si>
    <t>CLIN LAB SCI SPEC SR</t>
  </si>
  <si>
    <t>8939</t>
  </si>
  <si>
    <t>CLINICAL LABORATORY SCIENTIST SPECIALIST</t>
  </si>
  <si>
    <t>CLIN LAB SCI SPEC</t>
  </si>
  <si>
    <t>8940</t>
  </si>
  <si>
    <t>CLINICAL LABORATORY SCIENTIST</t>
  </si>
  <si>
    <t>CLIN LAB SCI</t>
  </si>
  <si>
    <t>8941</t>
  </si>
  <si>
    <t>PRINCIPAL ECHOCARDIOGRAPHIC   TECHNICIAN</t>
  </si>
  <si>
    <t>ECHOCARDIOGRAPHIC TCHN PRN</t>
  </si>
  <si>
    <t>8942</t>
  </si>
  <si>
    <t>SENIOR ECHOCARDIOGRAPHIC      TECHNICIAN</t>
  </si>
  <si>
    <t>ECHOCARDIOGRAPHIC TCHN SR</t>
  </si>
  <si>
    <t>8943</t>
  </si>
  <si>
    <t>ECHOCARDIOGRAPHIC TECHNICIAN</t>
  </si>
  <si>
    <t>ECHOCARDIOGRAPHIC TCHN</t>
  </si>
  <si>
    <t>8944</t>
  </si>
  <si>
    <t>PHYSICAL THERAPY ASSISTANT III</t>
  </si>
  <si>
    <t>PHYS THER AST 3</t>
  </si>
  <si>
    <t>8945</t>
  </si>
  <si>
    <t>PHYSICAL THERAPY ASSISTANT II</t>
  </si>
  <si>
    <t>PHYS THER AST 2</t>
  </si>
  <si>
    <t>8946</t>
  </si>
  <si>
    <t>PHYSICAL THERAPY ASSISTANT I</t>
  </si>
  <si>
    <t>PHYS THER AST 1</t>
  </si>
  <si>
    <t>8947</t>
  </si>
  <si>
    <t>CERTIFIED OCCUPATIONAL THERAPY ASSISTANT</t>
  </si>
  <si>
    <t>OCCUPATIONAL THER CERT AST 3</t>
  </si>
  <si>
    <t>8948</t>
  </si>
  <si>
    <t>CERTIFIED OCCUPATIONAL THERAPYASSISTANT II</t>
  </si>
  <si>
    <t>OCCUPATIONAL THER CERT AST 2</t>
  </si>
  <si>
    <t>8949</t>
  </si>
  <si>
    <t>CERTIFIED OCCUPATIONAL THERAPYASSISTANT I</t>
  </si>
  <si>
    <t>OCCUPATIONAL THER CERT AST 1</t>
  </si>
  <si>
    <t>8951</t>
  </si>
  <si>
    <t>PHYSICAL THERAPY ASSISTANT    PER DIEM</t>
  </si>
  <si>
    <t>PHYS THER AST PD</t>
  </si>
  <si>
    <t>8952</t>
  </si>
  <si>
    <t>PER DIEM CERTIFIED            OCCUPATIONAL THERAPY</t>
  </si>
  <si>
    <t>OCCUPATIONAL THER CERT AST PD</t>
  </si>
  <si>
    <t>8953</t>
  </si>
  <si>
    <t>SUPERVISING CYTOTECHNOLOGIST</t>
  </si>
  <si>
    <t>8954</t>
  </si>
  <si>
    <t>SENIOR CYTOTECHNOLOGIST</t>
  </si>
  <si>
    <t>CYTO TCHNO SR</t>
  </si>
  <si>
    <t>8955</t>
  </si>
  <si>
    <t>CYTOTECHNOLOGIST</t>
  </si>
  <si>
    <t>CYTO TCHNO</t>
  </si>
  <si>
    <t>8956</t>
  </si>
  <si>
    <t>PER DIEM CLINICAL             LABORATORY TECHNOLOG</t>
  </si>
  <si>
    <t>CLIN LAB SCI PD</t>
  </si>
  <si>
    <t>8957</t>
  </si>
  <si>
    <t>CLINICAL LABORATORY           TECHNOLOGIST APPRENT</t>
  </si>
  <si>
    <t>CLIN LAB SCI APPR</t>
  </si>
  <si>
    <t>8960</t>
  </si>
  <si>
    <t>PER DIEM ELECTROCARDIOGRAPH   TECHNICIAN</t>
  </si>
  <si>
    <t>ELECTROCARDIOGRAPH TCHN PD</t>
  </si>
  <si>
    <t>8961</t>
  </si>
  <si>
    <t>PRINCIPAL ELECTROCARDIOGRAPHICTECHNICIAN</t>
  </si>
  <si>
    <t>ELECTROCARDIOGRAPH TCHN PRN</t>
  </si>
  <si>
    <t>8962</t>
  </si>
  <si>
    <t>SENIOR ELECTROCARDIOGRAPHIC   TECHNICIAN</t>
  </si>
  <si>
    <t>ELECTROCARDIOGRAPH TCHN SR</t>
  </si>
  <si>
    <t>8963</t>
  </si>
  <si>
    <t>ELECTROCARDIOGRAPHIC          TECHNICIAN</t>
  </si>
  <si>
    <t>ELECTROCARDIOGRAPH TCHN</t>
  </si>
  <si>
    <t>8964</t>
  </si>
  <si>
    <t>SURGICAL COORDINATOR</t>
  </si>
  <si>
    <t>SURGICAL CRD</t>
  </si>
  <si>
    <t>8965</t>
  </si>
  <si>
    <t>PRINCIPAL ULTRASOUND          TECHNOLOGIST</t>
  </si>
  <si>
    <t>ULTRASOUND TCHNO PRN</t>
  </si>
  <si>
    <t>8966</t>
  </si>
  <si>
    <t>SENIOR ULTRASOUND TECHNOLOGIST</t>
  </si>
  <si>
    <t>ULTRASOUND TCHNO SR</t>
  </si>
  <si>
    <t>8967</t>
  </si>
  <si>
    <t>ULTRASOUND TECHNOLOGIST</t>
  </si>
  <si>
    <t>ULTRASOUND TCHNO</t>
  </si>
  <si>
    <t>8968</t>
  </si>
  <si>
    <t>PER DIEM SENIOR               ULTRASOUND TECHNOLOG</t>
  </si>
  <si>
    <t>ULTRASOUND TCHNO SR PD</t>
  </si>
  <si>
    <t>8969</t>
  </si>
  <si>
    <t>PRINCIPAL ULTRASOUND          TECHNOLOGIST - SUPER</t>
  </si>
  <si>
    <t>ULTRASOUND TCHNO PRN SUPV</t>
  </si>
  <si>
    <t>8970</t>
  </si>
  <si>
    <t>HOSPITAL LABORATORY           TECHNICIAN IV - SUPE</t>
  </si>
  <si>
    <t>HOSP LAB TCHN 4 SUPV</t>
  </si>
  <si>
    <t>8971</t>
  </si>
  <si>
    <t>HOSPITAL LABORATORY           TECHNICIAN III - SUP</t>
  </si>
  <si>
    <t>HOSP LAB TCHN 3 SUPV</t>
  </si>
  <si>
    <t>8972</t>
  </si>
  <si>
    <t>HOSPITAL LABORATORY           TECHNICIAN II - SUPE</t>
  </si>
  <si>
    <t>HOSP LAB TCHN 2 SUPV</t>
  </si>
  <si>
    <t>8973</t>
  </si>
  <si>
    <t>HOSPITAL LABORATORY TECHNICIANIV</t>
  </si>
  <si>
    <t>HOSP LAB TCHN 4</t>
  </si>
  <si>
    <t>8974</t>
  </si>
  <si>
    <t>HOSPITAL LABORATORY           TECHNICIAN III</t>
  </si>
  <si>
    <t>HOSP LAB TCHN 3</t>
  </si>
  <si>
    <t>8975</t>
  </si>
  <si>
    <t>HOSPITAL LABORATORY           TECHNICIAN II</t>
  </si>
  <si>
    <t>HOSP LAB TCHN 2</t>
  </si>
  <si>
    <t>8976</t>
  </si>
  <si>
    <t>HOSPITAL LABORATORY           TECHNICIAN I</t>
  </si>
  <si>
    <t>HOSP LAB TCHN 1</t>
  </si>
  <si>
    <t>8977</t>
  </si>
  <si>
    <t>PER DIEM ECHOCARDIOGRAPHIC    TECHNICIAN</t>
  </si>
  <si>
    <t>ECHOCARDIOGRAPHIC TCHN PD</t>
  </si>
  <si>
    <t>8980</t>
  </si>
  <si>
    <t>PER DIEM HOSPITAL LAB TECHNICIAN I</t>
  </si>
  <si>
    <t>HOSP LAB TCHN 1 PD</t>
  </si>
  <si>
    <t>8982</t>
  </si>
  <si>
    <t>SENIOR ORTHOPTIST</t>
  </si>
  <si>
    <t>ORTHOPTIST SR</t>
  </si>
  <si>
    <t>8983</t>
  </si>
  <si>
    <t>ORTHOPTIST</t>
  </si>
  <si>
    <t>8986</t>
  </si>
  <si>
    <t>SUPERVISING CYTOGENETIC       TECHNOLOGIST</t>
  </si>
  <si>
    <t>CYTOGENETIC TCHNO SUPV</t>
  </si>
  <si>
    <t>8987</t>
  </si>
  <si>
    <t>CYTOGENETIC TECHNOLOGIST II</t>
  </si>
  <si>
    <t>CYTOGENETIC TCHNO 2</t>
  </si>
  <si>
    <t>8988</t>
  </si>
  <si>
    <t>CYTOGENETIC TECHNOLOGIST I</t>
  </si>
  <si>
    <t>CYTOGENETIC TCHNO 1</t>
  </si>
  <si>
    <t>8989</t>
  </si>
  <si>
    <t>CYTOGENETIC TECHNOLOGIST      TRAINEE</t>
  </si>
  <si>
    <t>CYTOGENETIC TCHNO TRAINEE</t>
  </si>
  <si>
    <t>8990</t>
  </si>
  <si>
    <t>PER DIEM SENIOR RADIOLOGIC TECHNOLOGIST</t>
  </si>
  <si>
    <t>RADLG TCHNO SR PD</t>
  </si>
  <si>
    <t>8991</t>
  </si>
  <si>
    <t>PER DIEM MEDICAL ASSISTANT II</t>
  </si>
  <si>
    <t>MED AST 2 PD</t>
  </si>
  <si>
    <t>8992</t>
  </si>
  <si>
    <t>PER DIEM MEDICAL ASSISTANT</t>
  </si>
  <si>
    <t>MED AST PD</t>
  </si>
  <si>
    <t>8993</t>
  </si>
  <si>
    <t>MEDICAL ASSISTANT I</t>
  </si>
  <si>
    <t>MED AST 1</t>
  </si>
  <si>
    <t>8994</t>
  </si>
  <si>
    <t>MED AST 2</t>
  </si>
  <si>
    <t>8996</t>
  </si>
  <si>
    <t>TECHNOLOGIST, CYTOGENETIC, PE DIEM</t>
  </si>
  <si>
    <t>CYTOGENETIC TCHNO PD</t>
  </si>
  <si>
    <t>8997</t>
  </si>
  <si>
    <t>PER DIEM SENIOR CYTOTECHNOLOGIST</t>
  </si>
  <si>
    <t>CYTO TCHNO SR PD</t>
  </si>
  <si>
    <t>8998</t>
  </si>
  <si>
    <t>PER DIEM CYTOTECHNOLOGIST</t>
  </si>
  <si>
    <t>CYTO TCHNO PD</t>
  </si>
  <si>
    <t>9001</t>
  </si>
  <si>
    <t>CHIEF NUCLEAR MEDICINE        TECHNOLOGIST</t>
  </si>
  <si>
    <t>NUC MED TCHNO CHF</t>
  </si>
  <si>
    <t>9002</t>
  </si>
  <si>
    <t>NUC MED TCHNO CHF ASC</t>
  </si>
  <si>
    <t>9003</t>
  </si>
  <si>
    <t>SENIOR NUCLEAR MEDICINE       TECHNOLOGIST</t>
  </si>
  <si>
    <t>NUC MED TCHNO SR</t>
  </si>
  <si>
    <t>9004</t>
  </si>
  <si>
    <t>NUCLEAR MEDICINE TECHNOLOGIST</t>
  </si>
  <si>
    <t>NUC MED TCHNO</t>
  </si>
  <si>
    <t>9005</t>
  </si>
  <si>
    <t>NUCLEAR MEDICINE TECHNOLOGIST TRAINEE</t>
  </si>
  <si>
    <t>NUC MED TCHNO TRAINEE</t>
  </si>
  <si>
    <t>9006</t>
  </si>
  <si>
    <t>PER DIEM SENIOR NUCLEAR       MEDICINE TECHNOLOGIS</t>
  </si>
  <si>
    <t>NUC MED TCHNO SR PD</t>
  </si>
  <si>
    <t>9007</t>
  </si>
  <si>
    <t>SENIOR DOSIMETRIST</t>
  </si>
  <si>
    <t>DOSIMETRIST SR</t>
  </si>
  <si>
    <t>9008</t>
  </si>
  <si>
    <t>DOSIMETRIST</t>
  </si>
  <si>
    <t>9009</t>
  </si>
  <si>
    <t>TECHNOLOGIST, NUCLEAR MEDICINE, PER DIEM</t>
  </si>
  <si>
    <t>NUC MED TCHNO PD</t>
  </si>
  <si>
    <t>9010</t>
  </si>
  <si>
    <t>CHIEF RADIATION THERAPY       TECHNOLOGIST</t>
  </si>
  <si>
    <t>RAD THER TCHNO CHF</t>
  </si>
  <si>
    <t>9011</t>
  </si>
  <si>
    <t>ASSOCIATE CHIEF RADIATION     THERAPY TECHNOLOGIST</t>
  </si>
  <si>
    <t>RAD THER TCHNO CHF ASC</t>
  </si>
  <si>
    <t>9012</t>
  </si>
  <si>
    <t>SENIOR RADIATION THERAPY      TECHNOLOGIST</t>
  </si>
  <si>
    <t>RAD THER TCHNO SR</t>
  </si>
  <si>
    <t>9013</t>
  </si>
  <si>
    <t>RADIATION THERAPY TECHNOLOGIST</t>
  </si>
  <si>
    <t>RAD THER TCHNO</t>
  </si>
  <si>
    <t>9014</t>
  </si>
  <si>
    <t>RADIATION THERAPY TECHNOLOGISTTRAINEE</t>
  </si>
  <si>
    <t>RAD THER TCHNO TRAINEE</t>
  </si>
  <si>
    <t>9015</t>
  </si>
  <si>
    <t>PER DIEM RADIATION THERAPY    TECHNOLOGIST</t>
  </si>
  <si>
    <t>RAD THER TCHNO PD</t>
  </si>
  <si>
    <t>9016</t>
  </si>
  <si>
    <t>LEAD PRINCIPAL RADIOLOGIC TECHNOLOGIST</t>
  </si>
  <si>
    <t>RADLG TCHNO PRN LD</t>
  </si>
  <si>
    <t>9017</t>
  </si>
  <si>
    <t>PRINCIPAL RADIOLOGIC TECHNOLOGIST - SUPERVISOR</t>
  </si>
  <si>
    <t>RADLG TCHNO PRN SUPV</t>
  </si>
  <si>
    <t>9019</t>
  </si>
  <si>
    <t>CHIEF RADIOLOGIC TECHNOLOGIST</t>
  </si>
  <si>
    <t>RADLG TCHNO CHF</t>
  </si>
  <si>
    <t>9020</t>
  </si>
  <si>
    <t>ASSOCIATE CHIEF RADIOLOGIC TECHNOLOGIST</t>
  </si>
  <si>
    <t>RADLG TCHNO CHF ASC</t>
  </si>
  <si>
    <t>9021</t>
  </si>
  <si>
    <t>PRINCIPAL RADIOLOGIC TECHNOLOGIST</t>
  </si>
  <si>
    <t>RADLG TCHNO PRN</t>
  </si>
  <si>
    <t>9022</t>
  </si>
  <si>
    <t>SENIOR RADIOLOGIC TECHNOLOGIST</t>
  </si>
  <si>
    <t>RADLG TCHNO SR</t>
  </si>
  <si>
    <t>9023</t>
  </si>
  <si>
    <t>RADIOLOGIC TECHNOLOGIST</t>
  </si>
  <si>
    <t>RADLG TCHNO</t>
  </si>
  <si>
    <t>9024</t>
  </si>
  <si>
    <t>RADIOLOGIC TECHNOLOGIST TRAINEE</t>
  </si>
  <si>
    <t>RADLG TCHNO TRAINEE</t>
  </si>
  <si>
    <t>9025</t>
  </si>
  <si>
    <t>PER DIEM RADIOLOGIC TECHNOLOGIST</t>
  </si>
  <si>
    <t>RADLG TCHNO PD</t>
  </si>
  <si>
    <t>9026</t>
  </si>
  <si>
    <t>PER DIEM PRINCIPAL RADIOLOGIC TECHNOLOGIST</t>
  </si>
  <si>
    <t>RADLG TCHNO PRN PD</t>
  </si>
  <si>
    <t>9027</t>
  </si>
  <si>
    <t>SENIOR PERFUSIONIST</t>
  </si>
  <si>
    <t>PERFUSIONIST SR</t>
  </si>
  <si>
    <t>9028</t>
  </si>
  <si>
    <t>PERFUSIONIST</t>
  </si>
  <si>
    <t>9029</t>
  </si>
  <si>
    <t>ASSISTANT PERFUSIONIST</t>
  </si>
  <si>
    <t>PERFUSIONIST AST</t>
  </si>
  <si>
    <t>9030</t>
  </si>
  <si>
    <t>ADMITTING WORKER SUPERVISOR</t>
  </si>
  <si>
    <t>ADMITTING WORKER SUPV</t>
  </si>
  <si>
    <t>9031</t>
  </si>
  <si>
    <t>PRINCIPAL ADMITTING WORKER</t>
  </si>
  <si>
    <t>ADMITTING WORKER PRN</t>
  </si>
  <si>
    <t>9032</t>
  </si>
  <si>
    <t>SENIOR ADMITTING WORKER</t>
  </si>
  <si>
    <t>ADMITTING WORKER SR</t>
  </si>
  <si>
    <t>9033</t>
  </si>
  <si>
    <t>ADMITTING WORKER</t>
  </si>
  <si>
    <t>9034</t>
  </si>
  <si>
    <t>PER DIEM ADMITTING WORKING</t>
  </si>
  <si>
    <t>ADMITTING WORKER PD</t>
  </si>
  <si>
    <t>9035</t>
  </si>
  <si>
    <t>PRINCIPAL ADMITTING WORKER -  SUPERVISOR</t>
  </si>
  <si>
    <t>ADMITTING WORKER PRN SUPV</t>
  </si>
  <si>
    <t>9036</t>
  </si>
  <si>
    <t>PRINCIPAL PERFUSIONIST</t>
  </si>
  <si>
    <t>PERFUSIONIST PRN</t>
  </si>
  <si>
    <t>9037</t>
  </si>
  <si>
    <t>PRINCIPAL PERFUSIONIST --     SUPERVISOR</t>
  </si>
  <si>
    <t>PERFUSIONIST PRN SUPV</t>
  </si>
  <si>
    <t>9038</t>
  </si>
  <si>
    <t>PER DIEM PERFUSIONIST</t>
  </si>
  <si>
    <t>PERFUSIONIST PD</t>
  </si>
  <si>
    <t>9039</t>
  </si>
  <si>
    <t>PER DIEM SENIOR PERFUSIONIST</t>
  </si>
  <si>
    <t>PERFUSIONIST SR PD</t>
  </si>
  <si>
    <t>9041</t>
  </si>
  <si>
    <t>SENIOR PROSTHETIST/ORTHOTIST</t>
  </si>
  <si>
    <t>PROSTHETIST ORTHOTIST SR</t>
  </si>
  <si>
    <t>9042</t>
  </si>
  <si>
    <t>PROSTHETIST/ORTHOTIST</t>
  </si>
  <si>
    <t>PROSTHETIST ORTHOTIST</t>
  </si>
  <si>
    <t>9043</t>
  </si>
  <si>
    <t>INTERVENTIONAL RADIOLOGICAL TECHNOLOGIST</t>
  </si>
  <si>
    <t>INTERVENTIONAL RADLG TCHNO</t>
  </si>
  <si>
    <t>9044</t>
  </si>
  <si>
    <t>PROSTHETICS/ORTHOTICS         ASSISTANT</t>
  </si>
  <si>
    <t>PROSTHETIST ORTHOTIST AST</t>
  </si>
  <si>
    <t>9045</t>
  </si>
  <si>
    <t>INTERVENTIONAL RADIOLOGICAL TECHNOLOGIST LEAD</t>
  </si>
  <si>
    <t>INTERVENTIONAL RADLG TCHNO LD</t>
  </si>
  <si>
    <t>9046</t>
  </si>
  <si>
    <t>RESPIRATORY THERAPIST IV</t>
  </si>
  <si>
    <t>RESP THER 4</t>
  </si>
  <si>
    <t>9047</t>
  </si>
  <si>
    <t>RESPIRATORY THERAPIST III</t>
  </si>
  <si>
    <t>RESP THER 3</t>
  </si>
  <si>
    <t>9048</t>
  </si>
  <si>
    <t>RESPIRATORY THERAPIST II</t>
  </si>
  <si>
    <t>RESP THER 2</t>
  </si>
  <si>
    <t>9049</t>
  </si>
  <si>
    <t>REGISTERED RESPIRATORY        THERAPIST I</t>
  </si>
  <si>
    <t>REG RESP THER 1</t>
  </si>
  <si>
    <t>9050</t>
  </si>
  <si>
    <t>RESPIRATORY THERAPIST I</t>
  </si>
  <si>
    <t>RESP THER 1</t>
  </si>
  <si>
    <t>9051</t>
  </si>
  <si>
    <t>PER DIEM REGISTERED           RESPIRATORY THERAPIS</t>
  </si>
  <si>
    <t>REG RESP THER PD</t>
  </si>
  <si>
    <t>9052</t>
  </si>
  <si>
    <t>PER DIEM RESPIRATORY THERAPIST</t>
  </si>
  <si>
    <t>RESP THER PD</t>
  </si>
  <si>
    <t>9054</t>
  </si>
  <si>
    <t>RESPIRATORY CARE PRACTITIONER TECHNICIAN</t>
  </si>
  <si>
    <t>RESP CARE PRACT TCHN</t>
  </si>
  <si>
    <t>9055</t>
  </si>
  <si>
    <t>RESPIRATORY CARE PRACTITIONER APPLICANT</t>
  </si>
  <si>
    <t>RESP CARE PRACT APPLCNT</t>
  </si>
  <si>
    <t>9056</t>
  </si>
  <si>
    <t>RESPIRATORY CARE PRACTITIONER TECHNICIAN PER DIEM</t>
  </si>
  <si>
    <t>RESP CARE PRACT TCHN PD</t>
  </si>
  <si>
    <t>9057</t>
  </si>
  <si>
    <t>LEAD HISTOTECHNOLOGIST</t>
  </si>
  <si>
    <t>HISTO TCHNO LD</t>
  </si>
  <si>
    <t>9058</t>
  </si>
  <si>
    <t>SUPERVISING                   ELECTROENCEPHALOGRAP</t>
  </si>
  <si>
    <t>EEG TCHNO SUPV</t>
  </si>
  <si>
    <t>9059</t>
  </si>
  <si>
    <t>PRINCIPAL                     ELECTROENCEPHALOGRAP</t>
  </si>
  <si>
    <t>EEG TCHNO PRN</t>
  </si>
  <si>
    <t>9060</t>
  </si>
  <si>
    <t>SENIOR                        ELECTROENCEPHALOGRAP</t>
  </si>
  <si>
    <t>EEG TCHNO SR</t>
  </si>
  <si>
    <t>9061</t>
  </si>
  <si>
    <t>ELECTROENCEPHALOGRAPHIC       TECHNOLOGIST</t>
  </si>
  <si>
    <t>EEG TCHNO</t>
  </si>
  <si>
    <t>9062</t>
  </si>
  <si>
    <t>PER DIEM PRINCIPAL            ELECTROENCEPHALOGRAP</t>
  </si>
  <si>
    <t>EEG TCHNO PRN PD</t>
  </si>
  <si>
    <t>9063</t>
  </si>
  <si>
    <t>RESPIRATORY THERAPY APPRENTICE</t>
  </si>
  <si>
    <t>RESP THER APPR</t>
  </si>
  <si>
    <t>9065</t>
  </si>
  <si>
    <t>HISTOTECHNOLOGIST I</t>
  </si>
  <si>
    <t>HISTO TCHNO 1</t>
  </si>
  <si>
    <t>9066</t>
  </si>
  <si>
    <t>HISTOTECHNOLOGIST II</t>
  </si>
  <si>
    <t>HISTO TCHNO 2</t>
  </si>
  <si>
    <t>9067</t>
  </si>
  <si>
    <t>HISTOTECHNOLOGIST III</t>
  </si>
  <si>
    <t>HISTO TCHNO 3</t>
  </si>
  <si>
    <t>9068</t>
  </si>
  <si>
    <t>SUPERVISING HISTOTECHNOLOGIST</t>
  </si>
  <si>
    <t>HISTO TCHNO SUPV</t>
  </si>
  <si>
    <t>9070</t>
  </si>
  <si>
    <t>SENIOR ELECTROENCEPHALOGRAPHIC TECHNOLOGIST, PER D</t>
  </si>
  <si>
    <t>EEG TCHNO SR PD</t>
  </si>
  <si>
    <t>9071</t>
  </si>
  <si>
    <t>PRINCIPAL RADIOLOGICAL EQUIPMENT SPECIALIST</t>
  </si>
  <si>
    <t>RADLG EQUIP SPEC PRN</t>
  </si>
  <si>
    <t>9072</t>
  </si>
  <si>
    <t>SENIOR RADIOLOGICAL EQUIPMENT SPECIALIST</t>
  </si>
  <si>
    <t>RADLG EQUIP SPEC SR</t>
  </si>
  <si>
    <t>9073</t>
  </si>
  <si>
    <t>RADIOLOGICAL EQUIPMENT SPECIALIST</t>
  </si>
  <si>
    <t>RADLG EQUIP SPEC</t>
  </si>
  <si>
    <t>9074</t>
  </si>
  <si>
    <t>ELECTROENCEPHALOGRAPHIC TECHNOLOGIST, PER DIEM</t>
  </si>
  <si>
    <t>EEG TCHNO PD</t>
  </si>
  <si>
    <t>9079</t>
  </si>
  <si>
    <t>SENIOR MRI TECHNOLOGIST</t>
  </si>
  <si>
    <t>MRI TCHNO SR</t>
  </si>
  <si>
    <t>9080</t>
  </si>
  <si>
    <t>PER DIEM SERVICE PARTNER</t>
  </si>
  <si>
    <t>SVC PARTNER PD</t>
  </si>
  <si>
    <t>9081</t>
  </si>
  <si>
    <t>SERVICE PARTNER</t>
  </si>
  <si>
    <t>SVC PARTNER</t>
  </si>
  <si>
    <t>9082</t>
  </si>
  <si>
    <t>LEAD SERVICE PARTNER</t>
  </si>
  <si>
    <t>SVC PARTNER LD</t>
  </si>
  <si>
    <t>9083</t>
  </si>
  <si>
    <t>LEAD MRI TECHNOLOGIST</t>
  </si>
  <si>
    <t>MRI TCHNO LD</t>
  </si>
  <si>
    <t>9084</t>
  </si>
  <si>
    <t>PER DIEM MRI TECHNOLOGIST</t>
  </si>
  <si>
    <t>MRI TCHNO PD</t>
  </si>
  <si>
    <t>9085</t>
  </si>
  <si>
    <t>MRI TECHNOLOGIST</t>
  </si>
  <si>
    <t>MRI TCHNO</t>
  </si>
  <si>
    <t>9086</t>
  </si>
  <si>
    <t>CT TECHNOLOGIST</t>
  </si>
  <si>
    <t>CT TCHNO</t>
  </si>
  <si>
    <t>9087</t>
  </si>
  <si>
    <t>PER DIEM CT TECHNOLOGIST</t>
  </si>
  <si>
    <t>CT TCHNO PD</t>
  </si>
  <si>
    <t>9088</t>
  </si>
  <si>
    <t>LEAD CT TECHNOLOGIST</t>
  </si>
  <si>
    <t>CT TCHNO LD</t>
  </si>
  <si>
    <t>9089</t>
  </si>
  <si>
    <t>MAMMOGRAPHY TECHNOLOGIST</t>
  </si>
  <si>
    <t>MAMMOGRAPHY TCHNO</t>
  </si>
  <si>
    <t>9090</t>
  </si>
  <si>
    <t>PRINCIPAL POLYSOMNOGRAPHY TECHNOLOGIST</t>
  </si>
  <si>
    <t>POLYSOMNOGRAPHY TCHNO PRN</t>
  </si>
  <si>
    <t>9091</t>
  </si>
  <si>
    <t>SENIOR POLYSOMNOGRAPHY TECHNOLOGIST</t>
  </si>
  <si>
    <t>POLYSOMNOGRAPHY TCHNO SR</t>
  </si>
  <si>
    <t>9092</t>
  </si>
  <si>
    <t>POLYSOMNOGRAPHY TECHNOLOGIST</t>
  </si>
  <si>
    <t>POLYSOMNOGRAPHY TCHNO</t>
  </si>
  <si>
    <t>9093</t>
  </si>
  <si>
    <t>POLYSOMNOGRAPHY TECHNOLOGIST TRAINEE</t>
  </si>
  <si>
    <t>POLYSOMNOGRAPHY TCHNO TRAINEE</t>
  </si>
  <si>
    <t>9094</t>
  </si>
  <si>
    <t>PER DIEM ACCESS REPRESENTATIVE</t>
  </si>
  <si>
    <t>ACCESS REPR PD</t>
  </si>
  <si>
    <t>9095</t>
  </si>
  <si>
    <t>PER DIEM SENIOR ACCESS REPRESENTATIVE</t>
  </si>
  <si>
    <t>ACCESS REPR SR PD</t>
  </si>
  <si>
    <t>9096</t>
  </si>
  <si>
    <t>PRE DIEM PRINCIPAL ACCESS REPRESENTATIVE</t>
  </si>
  <si>
    <t>ACCESS REPR PRN PD</t>
  </si>
  <si>
    <t>9097</t>
  </si>
  <si>
    <t>ACCESS REPRESENTATIVE</t>
  </si>
  <si>
    <t>ACCESS REPR</t>
  </si>
  <si>
    <t>9098</t>
  </si>
  <si>
    <t>SENIOR ACCESS REPRESENTATIVE</t>
  </si>
  <si>
    <t>ACCESS REPR SR</t>
  </si>
  <si>
    <t>9099</t>
  </si>
  <si>
    <t>PRINCIPAL ACCESS REPRESENTATIVE</t>
  </si>
  <si>
    <t>ACCESS REPR PRN</t>
  </si>
  <si>
    <t>9102</t>
  </si>
  <si>
    <t>SENIOR CT TECHNOLOGIST</t>
  </si>
  <si>
    <t>CT TCHNO SR</t>
  </si>
  <si>
    <t>9106</t>
  </si>
  <si>
    <t>ULTRASOUND TECHNOLOGIST, PER DIEM</t>
  </si>
  <si>
    <t>ULTRASOUND TCHNO PD</t>
  </si>
  <si>
    <t>9107</t>
  </si>
  <si>
    <t>CATHETERIZATION LABORATORY RADIOLOGIC TECHNOLOGIST</t>
  </si>
  <si>
    <t>CATH LAB RADLG TCHNO</t>
  </si>
  <si>
    <t>9110</t>
  </si>
  <si>
    <t>TRANSPLANT COORDINATOR I</t>
  </si>
  <si>
    <t>TRANSPLANT CRD 1</t>
  </si>
  <si>
    <t>9111</t>
  </si>
  <si>
    <t>TRANSPLANT COORDINATOR II</t>
  </si>
  <si>
    <t>TRANSPLANT CRD 2</t>
  </si>
  <si>
    <t>9114</t>
  </si>
  <si>
    <t>PER DIEM HOME HEALTH NURSE</t>
  </si>
  <si>
    <t>HOME HEALTH NURSE PD</t>
  </si>
  <si>
    <t>9116</t>
  </si>
  <si>
    <t>HOME HEALTH NURSE III</t>
  </si>
  <si>
    <t>HOME HEALTH NURSE 3</t>
  </si>
  <si>
    <t>9117</t>
  </si>
  <si>
    <t>HOME HEALTH NURSE II</t>
  </si>
  <si>
    <t>HOME HEALTH NURSE 2</t>
  </si>
  <si>
    <t>9118</t>
  </si>
  <si>
    <t>HOME HEALTH NURSE I</t>
  </si>
  <si>
    <t>HOME HEALTH NURSE 1</t>
  </si>
  <si>
    <t>9119</t>
  </si>
  <si>
    <t>PER DIEM NURSE</t>
  </si>
  <si>
    <t>NURSE PD</t>
  </si>
  <si>
    <t>9120</t>
  </si>
  <si>
    <t>NURSE INTERIM PERMITTEE</t>
  </si>
  <si>
    <t>PERMITEE INTERIM NURSE</t>
  </si>
  <si>
    <t>9121</t>
  </si>
  <si>
    <t>PER DIEM SENIOR NURSE         ANESTHETIST</t>
  </si>
  <si>
    <t>ANESTHETIST NURSE SR PD</t>
  </si>
  <si>
    <t>9122</t>
  </si>
  <si>
    <t>PER DIEM NURSE                ANESTHETIST</t>
  </si>
  <si>
    <t>ANESTHETIST NURSE PD</t>
  </si>
  <si>
    <t>9123</t>
  </si>
  <si>
    <t>RESOURCE PER DIEM NURSE</t>
  </si>
  <si>
    <t>RESC NURSE PD</t>
  </si>
  <si>
    <t>9124</t>
  </si>
  <si>
    <t>ADMINISTRATIVE NURSE SUPERVISOR 1</t>
  </si>
  <si>
    <t>ADMIN NURSE SUPV 1</t>
  </si>
  <si>
    <t>9125</t>
  </si>
  <si>
    <t>COORDINATOR, TRANSPLANT III</t>
  </si>
  <si>
    <t>TRANSPLANT CRD 3</t>
  </si>
  <si>
    <t>9127</t>
  </si>
  <si>
    <t>CLINICAL NURSE SUPERVISOR 4</t>
  </si>
  <si>
    <t>CLIN NURSE SUPV 4</t>
  </si>
  <si>
    <t>9128</t>
  </si>
  <si>
    <t>CLINICAL NURSE SUPERVISOR 3</t>
  </si>
  <si>
    <t>CLIN NURSE SUPV 3</t>
  </si>
  <si>
    <t>9129</t>
  </si>
  <si>
    <t>CLINICAL NURSE SUPERVISOR 2</t>
  </si>
  <si>
    <t>9132</t>
  </si>
  <si>
    <t>ADMINISTRATIVE NURSE III</t>
  </si>
  <si>
    <t>ADMIN NURSE 3</t>
  </si>
  <si>
    <t>9133</t>
  </si>
  <si>
    <t>ADMINISTRATIVE NURSE II</t>
  </si>
  <si>
    <t>ADMIN NURSE 2</t>
  </si>
  <si>
    <t>9134</t>
  </si>
  <si>
    <t>ADMINISTRATIVE NURSE I</t>
  </si>
  <si>
    <t>ADMIN NURSE 1</t>
  </si>
  <si>
    <t>9137</t>
  </si>
  <si>
    <t>CLINICAL NURSE IV</t>
  </si>
  <si>
    <t>CLIN NURSE 4</t>
  </si>
  <si>
    <t>9138</t>
  </si>
  <si>
    <t>CLINICAL NURSE III</t>
  </si>
  <si>
    <t>CLIN NURSE 3</t>
  </si>
  <si>
    <t>9139</t>
  </si>
  <si>
    <t>CLINICAL NURSE II</t>
  </si>
  <si>
    <t>CLIN NURSE 2</t>
  </si>
  <si>
    <t>9140</t>
  </si>
  <si>
    <t>CLINICAL NURSE I</t>
  </si>
  <si>
    <t>CLIN NURSE 1</t>
  </si>
  <si>
    <t>9142</t>
  </si>
  <si>
    <t>PRINCIPAL NURSE ANESTHETIST</t>
  </si>
  <si>
    <t>ANESTHETIST NURSE PRN</t>
  </si>
  <si>
    <t>9143</t>
  </si>
  <si>
    <t>SENIOR NURSE ANESTHETIST</t>
  </si>
  <si>
    <t>ANESTHETIST NURSE SR</t>
  </si>
  <si>
    <t>9144</t>
  </si>
  <si>
    <t>NURSE ANESTHETIST</t>
  </si>
  <si>
    <t>ANESTHETIST NURSE</t>
  </si>
  <si>
    <t>9145</t>
  </si>
  <si>
    <t>SENIOR NURSE ANESTHETIST -    SUPERVISOR</t>
  </si>
  <si>
    <t>ANESTHETIST NURSE SR SUPV</t>
  </si>
  <si>
    <t>9146</t>
  </si>
  <si>
    <t>NURSE PRACTITIONER 3</t>
  </si>
  <si>
    <t>NURSE PRACT 3</t>
  </si>
  <si>
    <t>9147</t>
  </si>
  <si>
    <t>NURSE PRACTITIONER 2</t>
  </si>
  <si>
    <t>NURSE PRACT 2</t>
  </si>
  <si>
    <t>9148</t>
  </si>
  <si>
    <t>NURSE PRACTITIONER 1</t>
  </si>
  <si>
    <t>NURSE PRACT 1</t>
  </si>
  <si>
    <t>9149</t>
  </si>
  <si>
    <t>NURSE PRACTITIONER SUPERVISOR 3</t>
  </si>
  <si>
    <t>NURSE PRACT SUPV 3</t>
  </si>
  <si>
    <t>9150</t>
  </si>
  <si>
    <t>NURSE PRACTITIONER SUPERVISOR 2</t>
  </si>
  <si>
    <t>NURSE PRACT SUPV 2</t>
  </si>
  <si>
    <t>9154</t>
  </si>
  <si>
    <t>BIOMEDICAL EQUIPMENT TECHNICIAN IV</t>
  </si>
  <si>
    <t>BIOMED EQUIP TCHN 4</t>
  </si>
  <si>
    <t>9155</t>
  </si>
  <si>
    <t>BIOMEDICAL EQUIPMENT TECHNICIAN III</t>
  </si>
  <si>
    <t>BIOMED EQUIP TCHN 3</t>
  </si>
  <si>
    <t>9156</t>
  </si>
  <si>
    <t>BIOMEDICAL EQUIPMENT TECHNICIAN II</t>
  </si>
  <si>
    <t>BIOMED EQUIP TCHN 2</t>
  </si>
  <si>
    <t>9157</t>
  </si>
  <si>
    <t>BIOMEDICAL EQUIPMENT TECHNICIAN I</t>
  </si>
  <si>
    <t>BIOMED EQUIP TCHN 1</t>
  </si>
  <si>
    <t>9160</t>
  </si>
  <si>
    <t>NURSE PRACTITIONER PER DIEM</t>
  </si>
  <si>
    <t>NURSE PRACT PD</t>
  </si>
  <si>
    <t>9165</t>
  </si>
  <si>
    <t>OPERATING ROOM ASSISTANT 1</t>
  </si>
  <si>
    <t>OPS ROOM AST 1</t>
  </si>
  <si>
    <t>9166</t>
  </si>
  <si>
    <t>OPERATING ROOM ASSISTANT 2</t>
  </si>
  <si>
    <t>OPS ROOM AST 2</t>
  </si>
  <si>
    <t>9167</t>
  </si>
  <si>
    <t>OPERATING ROOM ASSISTANT PER DIEM</t>
  </si>
  <si>
    <t>OPS ROOM AST PD</t>
  </si>
  <si>
    <t>9168</t>
  </si>
  <si>
    <t>OPERATING ROOM ASSISTANT 2 PER DIEM</t>
  </si>
  <si>
    <t>OPS ROOM AST 2 PD</t>
  </si>
  <si>
    <t>9169</t>
  </si>
  <si>
    <t>OPERATING ROOM ASSISTANT 3 LEAD</t>
  </si>
  <si>
    <t>OPS ROOM AST LD 3</t>
  </si>
  <si>
    <t>9170</t>
  </si>
  <si>
    <t>CASE MANAGER</t>
  </si>
  <si>
    <t>CASE MGR</t>
  </si>
  <si>
    <t>9173</t>
  </si>
  <si>
    <t>PULMONARY TECHNICIAN I</t>
  </si>
  <si>
    <t>PULMONARY TCHN 1</t>
  </si>
  <si>
    <t>9174</t>
  </si>
  <si>
    <t>PULMONARY TECHNICIAN II</t>
  </si>
  <si>
    <t>PULMONARY TCHN 2</t>
  </si>
  <si>
    <t>9175</t>
  </si>
  <si>
    <t>PULMONARY TECHNICIAN III</t>
  </si>
  <si>
    <t>PULMONARY TCHN 3</t>
  </si>
  <si>
    <t>9176</t>
  </si>
  <si>
    <t>PULMONARY TECHNICIAN, PER DIEM</t>
  </si>
  <si>
    <t>PULMONARY TCHN PD</t>
  </si>
  <si>
    <t>9177</t>
  </si>
  <si>
    <t>EXAMINING PHYSICIAN</t>
  </si>
  <si>
    <t>EXAMING PHYSCN</t>
  </si>
  <si>
    <t>9184</t>
  </si>
  <si>
    <t>TECHNOLOGIST, ULTRASOUND LEAD</t>
  </si>
  <si>
    <t>ULTRASOUND TCHNO LD</t>
  </si>
  <si>
    <t>9185</t>
  </si>
  <si>
    <t>TECHNICIAN I, PERINATAL</t>
  </si>
  <si>
    <t>PERINATAL TCHN 1</t>
  </si>
  <si>
    <t>9186</t>
  </si>
  <si>
    <t>TECHNICIAN II, PERINATAL</t>
  </si>
  <si>
    <t>PERINATAL TCHN 2</t>
  </si>
  <si>
    <t>9187</t>
  </si>
  <si>
    <t>EXAMINING DENTIST</t>
  </si>
  <si>
    <t>EXAMING DENTIST</t>
  </si>
  <si>
    <t>9188</t>
  </si>
  <si>
    <t>TECHNICIAN, ELECTROCARDIOGRAPH, PER DIEM</t>
  </si>
  <si>
    <t>9190</t>
  </si>
  <si>
    <t>DENTAL HYGIENIST</t>
  </si>
  <si>
    <t>9192</t>
  </si>
  <si>
    <t>SENIOR OPTOMETRIST</t>
  </si>
  <si>
    <t>OPTOMETRIST SR</t>
  </si>
  <si>
    <t>9193</t>
  </si>
  <si>
    <t>OPTOMETRIST</t>
  </si>
  <si>
    <t>9194</t>
  </si>
  <si>
    <t>OPTICIAN</t>
  </si>
  <si>
    <t>9195</t>
  </si>
  <si>
    <t>SUPERVISORY DENTAL ASSISTANT</t>
  </si>
  <si>
    <t>DENTAL AST SUPV</t>
  </si>
  <si>
    <t>9196</t>
  </si>
  <si>
    <t>REGISTERED DENTAL ASSISTANT</t>
  </si>
  <si>
    <t>REG DENTAL AST</t>
  </si>
  <si>
    <t>9197</t>
  </si>
  <si>
    <t>SUPERVISORY DENTAL ASSISTANT  (TEACHING CLINIC)</t>
  </si>
  <si>
    <t>TEACHING CLIN DENTAL AST SUPV</t>
  </si>
  <si>
    <t>9198</t>
  </si>
  <si>
    <t>REGISTERED DENTAL ASSISTANT   (TEACHING CLINIC)</t>
  </si>
  <si>
    <t>TEACHING CLIN REG DENTAL AST</t>
  </si>
  <si>
    <t>9199</t>
  </si>
  <si>
    <t>DENTAL AST</t>
  </si>
  <si>
    <t>9200</t>
  </si>
  <si>
    <t>DENTAL AIDE</t>
  </si>
  <si>
    <t>9202</t>
  </si>
  <si>
    <t>SENIOR PHYSICIAN ASSISTANT</t>
  </si>
  <si>
    <t>PHYSCN AST SR</t>
  </si>
  <si>
    <t>9203</t>
  </si>
  <si>
    <t>PHYSICIAN ASSISTANT</t>
  </si>
  <si>
    <t>PHYSCN AST</t>
  </si>
  <si>
    <t>9204</t>
  </si>
  <si>
    <t>PER DIEM PHYSICIAN ASSISTANT</t>
  </si>
  <si>
    <t>PHYSCN AST PD</t>
  </si>
  <si>
    <t>9205</t>
  </si>
  <si>
    <t>PATIENT SPECIALTY SERVICES TECHNICIAN</t>
  </si>
  <si>
    <t>PAT SPECIALTY SVC TCHN</t>
  </si>
  <si>
    <t>9206</t>
  </si>
  <si>
    <t>REGISTERED DENTAL ASSISTANT-- EXTENDED FUNCTION</t>
  </si>
  <si>
    <t>REG DENTAL AST EXTD FUNC</t>
  </si>
  <si>
    <t>9208</t>
  </si>
  <si>
    <t>SUPERVISORY REGISTERED DENTAL ASSISTANT--EXTENDED</t>
  </si>
  <si>
    <t>REG DENTAL AST SUPV EXTD FUNC</t>
  </si>
  <si>
    <t>9218</t>
  </si>
  <si>
    <t>TECHNICAL, STERILE PROCESSING II</t>
  </si>
  <si>
    <t>STERILE PROCESSING TCHN 2</t>
  </si>
  <si>
    <t>9219</t>
  </si>
  <si>
    <t>TECHNICAL, STERILE PROCESSING III</t>
  </si>
  <si>
    <t>STERILE PROCESSING TCHN 3</t>
  </si>
  <si>
    <t>9220</t>
  </si>
  <si>
    <t>TECHNICAL, STERILE PROCESSING I PER DIEM</t>
  </si>
  <si>
    <t>STERILE PROCESSING TCHN 1 PD</t>
  </si>
  <si>
    <t>9221</t>
  </si>
  <si>
    <t>TECHNICAL, STERILE PROCESSING II PER DIEM</t>
  </si>
  <si>
    <t>STERILE PROCESSING TCHN 2 PD</t>
  </si>
  <si>
    <t>9235</t>
  </si>
  <si>
    <t>____ASSISTANT, HOSPITAL, IV</t>
  </si>
  <si>
    <t>HOSP BLANK AST 4</t>
  </si>
  <si>
    <t>9236</t>
  </si>
  <si>
    <t>GRADUATE INTERN PHARMACIST</t>
  </si>
  <si>
    <t>PHARMACIST GRAD INTERN</t>
  </si>
  <si>
    <t>9237</t>
  </si>
  <si>
    <t>PER DIEM PHLEBOTOMIST</t>
  </si>
  <si>
    <t>PHLEBOTOMIST PD</t>
  </si>
  <si>
    <t>9239</t>
  </si>
  <si>
    <t>PHLEBOTOMIST</t>
  </si>
  <si>
    <t>9240</t>
  </si>
  <si>
    <t>HOSPITAL RADIATION PHYSICIST EXEMPT</t>
  </si>
  <si>
    <t>HOSP RAD PHYSICIST EX</t>
  </si>
  <si>
    <t>9241</t>
  </si>
  <si>
    <t>ASSISTANT HOSPITAL            RADIATION PHYSICIST</t>
  </si>
  <si>
    <t>HOSP RAD PHYSICIST AST</t>
  </si>
  <si>
    <t>9244</t>
  </si>
  <si>
    <t>PER DIEM HOSPITAL             -ASSISTANT II</t>
  </si>
  <si>
    <t>HOSP AST 2 PD</t>
  </si>
  <si>
    <t>9245</t>
  </si>
  <si>
    <t>PER DIEM HOSPITAL             -ASSISTANT I</t>
  </si>
  <si>
    <t>HOSP AST 1 PD</t>
  </si>
  <si>
    <t>9246</t>
  </si>
  <si>
    <t>SENIOR PHARMACIST</t>
  </si>
  <si>
    <t>PHARMACIST SR</t>
  </si>
  <si>
    <t>9247</t>
  </si>
  <si>
    <t>STAFF PHARMACIST 2</t>
  </si>
  <si>
    <t>STF PHARMACIST 2</t>
  </si>
  <si>
    <t>9248</t>
  </si>
  <si>
    <t>STAFF PHARMACIST 1</t>
  </si>
  <si>
    <t>STF PHARMACIST 1</t>
  </si>
  <si>
    <t>9249</t>
  </si>
  <si>
    <t>PER DIEM PHARMACIST</t>
  </si>
  <si>
    <t>PHARMACIST PD</t>
  </si>
  <si>
    <t>9251</t>
  </si>
  <si>
    <t>HOSPITAL____ASSISTANT III</t>
  </si>
  <si>
    <t>HOSP BLANK AST 3</t>
  </si>
  <si>
    <t>9252</t>
  </si>
  <si>
    <t>HOSPITAL____ASSISTANT II</t>
  </si>
  <si>
    <t>HOSP BLANK AST 2</t>
  </si>
  <si>
    <t>9253</t>
  </si>
  <si>
    <t>HOSPITAL____ASSISTANT I</t>
  </si>
  <si>
    <t>HOSP BLANK AST 1</t>
  </si>
  <si>
    <t>9254</t>
  </si>
  <si>
    <t>HOSPITAL _____ AID</t>
  </si>
  <si>
    <t>HOSP BLANK AID</t>
  </si>
  <si>
    <t>9255</t>
  </si>
  <si>
    <t>HOSPITAL____ASSISTANT III -   SUPERVISOR</t>
  </si>
  <si>
    <t>HOSP BLANK AST 3 SUPV</t>
  </si>
  <si>
    <t>9256</t>
  </si>
  <si>
    <t>HOSPITAL____ASSISTANT II -    SUPERVISOR</t>
  </si>
  <si>
    <t>HOSP BLANK AST 2 SUPV</t>
  </si>
  <si>
    <t>9257</t>
  </si>
  <si>
    <t>HOSPITAL UNIT SERVICE         COORDINATOR III</t>
  </si>
  <si>
    <t>HOSP UNIT SVC CRD 3</t>
  </si>
  <si>
    <t>9258</t>
  </si>
  <si>
    <t>HOSPITAL UNIT SERVICE         COORDINATOR II</t>
  </si>
  <si>
    <t>HOSP UNIT SVC CRD 2</t>
  </si>
  <si>
    <t>9259</t>
  </si>
  <si>
    <t>HOSPITAL UNIT SERVICE         COORDINATOR I</t>
  </si>
  <si>
    <t>HOSP UNIT SVC CRD 1</t>
  </si>
  <si>
    <t>9260</t>
  </si>
  <si>
    <t>PER DIEM HOSPITAL UNIT SERVICECOORDINATOR</t>
  </si>
  <si>
    <t>HOSP UNIT SVC CRD PD</t>
  </si>
  <si>
    <t>9261</t>
  </si>
  <si>
    <t>PRINCIPAL MEDICAL RECORD ADMINISTRATOR</t>
  </si>
  <si>
    <t>MED RCDS ADM PRN</t>
  </si>
  <si>
    <t>9262</t>
  </si>
  <si>
    <t>SENIOR MEDICAL RECORD         ADMINISTRATOR</t>
  </si>
  <si>
    <t>MED RCDS ADM SR</t>
  </si>
  <si>
    <t>9263</t>
  </si>
  <si>
    <t>MEDICAL RECORD ADMINISTRATOR</t>
  </si>
  <si>
    <t>MED RCDS ADM</t>
  </si>
  <si>
    <t>9264</t>
  </si>
  <si>
    <t>ASSISTANT MEDICAL RECORD      ADMINISTRATOR</t>
  </si>
  <si>
    <t>MED RCDS ADM AST</t>
  </si>
  <si>
    <t>9265</t>
  </si>
  <si>
    <t>TECHNICAL, STERILE PROCESSING I</t>
  </si>
  <si>
    <t>STERILE PROCESSING TCHN 1</t>
  </si>
  <si>
    <t>9266</t>
  </si>
  <si>
    <t>MEDICAL RECORD TECHNICIAN</t>
  </si>
  <si>
    <t>MED RCDS TCHN</t>
  </si>
  <si>
    <t>9267</t>
  </si>
  <si>
    <t>ASSISTANT MEDICAL RECORD      TECHNICIAN</t>
  </si>
  <si>
    <t>MED RCDS TCHN AST</t>
  </si>
  <si>
    <t>9268</t>
  </si>
  <si>
    <t>PATIENT CARE DIALYSIS TECHNICIAN PER DIEM</t>
  </si>
  <si>
    <t>PAT CARE DIALYSIS TCHN PD</t>
  </si>
  <si>
    <t>9269</t>
  </si>
  <si>
    <t>MEDICAL RECORD ADMINISTRATOR -SUPERVISOR</t>
  </si>
  <si>
    <t>MED RCDS ADM SUPV</t>
  </si>
  <si>
    <t>9270</t>
  </si>
  <si>
    <t>PATIENT CARE DIALYSIS TECHNICIAN 3</t>
  </si>
  <si>
    <t>PAT CARE DIALYSIS TCHN 3</t>
  </si>
  <si>
    <t>9271</t>
  </si>
  <si>
    <t>PATIENT CARE DIALYSIS TECHNICIAN 2</t>
  </si>
  <si>
    <t>PAT CARE DIALYSIS TCHN 2</t>
  </si>
  <si>
    <t>9272</t>
  </si>
  <si>
    <t>PATIENT CARE DIALYSIS TECHNICIAN 1</t>
  </si>
  <si>
    <t>PAT CARE DIALYSIS TCHN 1</t>
  </si>
  <si>
    <t>9277</t>
  </si>
  <si>
    <t>VOCATIONAL REHABILITATION COUNSELOR</t>
  </si>
  <si>
    <t>VOC REHAB CNSLR</t>
  </si>
  <si>
    <t>9278</t>
  </si>
  <si>
    <t>PER DIEM PHARMACY TECHNICIAN II</t>
  </si>
  <si>
    <t>PHARMACY TCHN 2 PD</t>
  </si>
  <si>
    <t>9279</t>
  </si>
  <si>
    <t>PER DIEM PHARMACY TECHNICIAN I</t>
  </si>
  <si>
    <t>PHARMACY TCHN 1 PD</t>
  </si>
  <si>
    <t>9281</t>
  </si>
  <si>
    <t>PHARMACY TCHN 3</t>
  </si>
  <si>
    <t>9282</t>
  </si>
  <si>
    <t>PHARMACY TECHNICIAN II</t>
  </si>
  <si>
    <t>PHARMACY TCHN 2</t>
  </si>
  <si>
    <t>9283</t>
  </si>
  <si>
    <t>PHARMACY TECHNICIAN I</t>
  </si>
  <si>
    <t>PHARMACY TCHN 1</t>
  </si>
  <si>
    <t>9284</t>
  </si>
  <si>
    <t>GENETIC COUNSELOR 3-SUPERVISOR</t>
  </si>
  <si>
    <t>GENETIC CNSLR 3 SUPV</t>
  </si>
  <si>
    <t>9285</t>
  </si>
  <si>
    <t>GENETIC COUNSELOR 3</t>
  </si>
  <si>
    <t>GENETIC CNSLR 3</t>
  </si>
  <si>
    <t>9286</t>
  </si>
  <si>
    <t>GENETIC COUNSELOR 2-SUPERVISOR</t>
  </si>
  <si>
    <t>GENETIC CNSLR 2 SUPV</t>
  </si>
  <si>
    <t>9287</t>
  </si>
  <si>
    <t>GENETIC COUNSELOR 2</t>
  </si>
  <si>
    <t>GENETIC CNSLR 2</t>
  </si>
  <si>
    <t>9288</t>
  </si>
  <si>
    <t>GENETIC COUNSELOR 1</t>
  </si>
  <si>
    <t>GENETIC CNSLR 1</t>
  </si>
  <si>
    <t>9289</t>
  </si>
  <si>
    <t>PER DIEM GENETICS COUNSELOR</t>
  </si>
  <si>
    <t>GENETIC CNSLR PD</t>
  </si>
  <si>
    <t>9293</t>
  </si>
  <si>
    <t>CERTIFIED PHLEBOTOMIST TECHNICIAN II</t>
  </si>
  <si>
    <t>PHLEBOTOMIST CERT TCHN 2</t>
  </si>
  <si>
    <t>9294</t>
  </si>
  <si>
    <t>CERTIFIED PHLEBOTOMIST TECHNICIAN III</t>
  </si>
  <si>
    <t>PHLEBOTOMIST CERT TCHN 3</t>
  </si>
  <si>
    <t>9295</t>
  </si>
  <si>
    <t>PER DIEM CERTIFIED PHLEBOTOMIST TECHNICIAN II</t>
  </si>
  <si>
    <t>PHLEBOTOMIST CERT TCHN 2 PD</t>
  </si>
  <si>
    <t>9296</t>
  </si>
  <si>
    <t>CERTIFIED PHLEBOTOMY TECHNICIAN SUPERVISOR</t>
  </si>
  <si>
    <t>PHLEBOTOMIST CERT TCHN SUPV</t>
  </si>
  <si>
    <t>9298</t>
  </si>
  <si>
    <t>TELEMETRY TECHNICIAN</t>
  </si>
  <si>
    <t>TELEMETRY TCHN</t>
  </si>
  <si>
    <t>9303</t>
  </si>
  <si>
    <t>OPTOMETRIST 3</t>
  </si>
  <si>
    <t>9311</t>
  </si>
  <si>
    <t>ASSOCIATE CHIEF CLINICAL      SOCIAL WORKER</t>
  </si>
  <si>
    <t>CLIN SOCIAL WORKER CHF ASC</t>
  </si>
  <si>
    <t>9312</t>
  </si>
  <si>
    <t>SUPERVISING CLINICAL SOCIAL   WORKER</t>
  </si>
  <si>
    <t>CLIN SOCIAL WORKER SUPV</t>
  </si>
  <si>
    <t>9313</t>
  </si>
  <si>
    <t>CLINICAL SOCIAL WORKER III</t>
  </si>
  <si>
    <t>CLIN SOCIAL WORKER 3</t>
  </si>
  <si>
    <t>9314</t>
  </si>
  <si>
    <t>CLINICAL SOCIAL WORKER II</t>
  </si>
  <si>
    <t>CLIN SOCIAL WORKER 2</t>
  </si>
  <si>
    <t>9315</t>
  </si>
  <si>
    <t>CLINICAL SOCIAL WORKER I</t>
  </si>
  <si>
    <t>CLIN SOCIAL WORKER 1</t>
  </si>
  <si>
    <t>9316</t>
  </si>
  <si>
    <t>PER DIEM CLINICAL SOCIAL      WORKER II</t>
  </si>
  <si>
    <t>CLIN SOCIAL WORKER 2 PD</t>
  </si>
  <si>
    <t>9317</t>
  </si>
  <si>
    <t>SENIOR CHILD DEVELOPMENT      ASSOCIATE</t>
  </si>
  <si>
    <t>CHILD DEV ASC SR</t>
  </si>
  <si>
    <t>9318</t>
  </si>
  <si>
    <t>COMMUNITY HEALTH PROGRAM SUPERVISOR - UCOP</t>
  </si>
  <si>
    <t>CMTY HEALTH PRG SUPV UCOP</t>
  </si>
  <si>
    <t>9319</t>
  </si>
  <si>
    <t>COMMUNITY HEALTH PROGRAM MANAGER - UCOP</t>
  </si>
  <si>
    <t>CMTY HEALTH PRG MGR UCOP</t>
  </si>
  <si>
    <t>9322</t>
  </si>
  <si>
    <t>COMMUNITY HEALTH PROGRAM      MANAGER</t>
  </si>
  <si>
    <t>CMTY HEALTH PRG MGR</t>
  </si>
  <si>
    <t>9323</t>
  </si>
  <si>
    <t>COMMUNITY HEALTH PROGRAM      SUPERVISOR</t>
  </si>
  <si>
    <t>CMTY HEALTH PRG SUPV</t>
  </si>
  <si>
    <t>9324</t>
  </si>
  <si>
    <t>CMTY HEALTH PRG REPR SR</t>
  </si>
  <si>
    <t>9325</t>
  </si>
  <si>
    <t>COMMUNITY HEALTH PROGRAM      REPRESENTATIVE</t>
  </si>
  <si>
    <t>CMTY HEALTH PRG REPR</t>
  </si>
  <si>
    <t>9326</t>
  </si>
  <si>
    <t>ASSISTANT COMMUNITY HEALTH    PROGRAM REPRESENTATI</t>
  </si>
  <si>
    <t>CMTY HEALTH PRG REPR AST</t>
  </si>
  <si>
    <t>9327</t>
  </si>
  <si>
    <t>PER DIEM COMMUNITY HEALTH PROGRAM REPRESENTATIVE</t>
  </si>
  <si>
    <t>CMTY HEALTH PRG REPR PD</t>
  </si>
  <si>
    <t>9332</t>
  </si>
  <si>
    <t>SENIOR COMMUNITY HEALTH PROGRAM REPRESENTATIVE, PE</t>
  </si>
  <si>
    <t>CMTY HEALTH PRG REPR SR PD</t>
  </si>
  <si>
    <t>9337</t>
  </si>
  <si>
    <t>COORDINATOR OF VOLUNTEER SERVICES II</t>
  </si>
  <si>
    <t>VOLUNTEER SVC CRD 2</t>
  </si>
  <si>
    <t>9338</t>
  </si>
  <si>
    <t>COORDINATOR OF VOLUNTEER      SERVICES I</t>
  </si>
  <si>
    <t>VOLUNTEER SVC CRD 1</t>
  </si>
  <si>
    <t>9339</t>
  </si>
  <si>
    <t>ASSISTANT COORDINATOR OF      VOLUNTEER SERVICES</t>
  </si>
  <si>
    <t>VOLUNTEER SVC CRD AST</t>
  </si>
  <si>
    <t>9341</t>
  </si>
  <si>
    <t>SOCIAL WORK ASSOCIATE</t>
  </si>
  <si>
    <t>SOCIAL WORK ASC</t>
  </si>
  <si>
    <t>9342</t>
  </si>
  <si>
    <t>ASSISTANT SOCIAL WORK         ASSOCIATE</t>
  </si>
  <si>
    <t>SOCIAL WORK ASC AST</t>
  </si>
  <si>
    <t>9343</t>
  </si>
  <si>
    <t>OPTOMETRIST 4</t>
  </si>
  <si>
    <t>9344</t>
  </si>
  <si>
    <t>CHILD DEVELOPMENT SUPERVISOR</t>
  </si>
  <si>
    <t>CHILD DEV SUPV</t>
  </si>
  <si>
    <t>9345</t>
  </si>
  <si>
    <t>CHILD DEVELOPMENT ASSOCIATE</t>
  </si>
  <si>
    <t>CHILD DEV ASC</t>
  </si>
  <si>
    <t>9346</t>
  </si>
  <si>
    <t>ANESTHETIST NURSE REGISTERED GRADUATE</t>
  </si>
  <si>
    <t>ANESTHETIST NURSE REG GRAD</t>
  </si>
  <si>
    <t>9351</t>
  </si>
  <si>
    <t>CHILD LIFE SPECIALIST III</t>
  </si>
  <si>
    <t>CHILD LIFE SPEC 3</t>
  </si>
  <si>
    <t>9352</t>
  </si>
  <si>
    <t>CHILD LIFE SPECIALIST II</t>
  </si>
  <si>
    <t>CHILD LIFE SPEC 2</t>
  </si>
  <si>
    <t>9353</t>
  </si>
  <si>
    <t>CHILD LIFE SPECIALIST I</t>
  </si>
  <si>
    <t>CHILD LIFE SPEC 1</t>
  </si>
  <si>
    <t>9355</t>
  </si>
  <si>
    <t>MEDICAL INTERPRETER I</t>
  </si>
  <si>
    <t>MED INTERPRETER 1</t>
  </si>
  <si>
    <t>9356</t>
  </si>
  <si>
    <t>MEDICAL INTERPRETER II</t>
  </si>
  <si>
    <t>MED INTERPRETER 2</t>
  </si>
  <si>
    <t>9357</t>
  </si>
  <si>
    <t>PER DIEM MEDICAL INTERPRETER</t>
  </si>
  <si>
    <t>MED INTERPRETER PD</t>
  </si>
  <si>
    <t>9358</t>
  </si>
  <si>
    <t>MENTAL HEALTH PRACTITIONER PERDIEM</t>
  </si>
  <si>
    <t>MENTAL HEALTH PRACT PD</t>
  </si>
  <si>
    <t>9359</t>
  </si>
  <si>
    <t>CLINIC OPERATIONS SUPERVISOR 1</t>
  </si>
  <si>
    <t>CLIN OPS SUPV 1</t>
  </si>
  <si>
    <t>9360</t>
  </si>
  <si>
    <t>CLINIC OPERATIONS SUPERVISOR 2</t>
  </si>
  <si>
    <t>CLIN OPS SUPV 2</t>
  </si>
  <si>
    <t>9361</t>
  </si>
  <si>
    <t>GOVERNMENT RELATIONS SPECIALIST 3</t>
  </si>
  <si>
    <t>GOVT REL SPEC 3</t>
  </si>
  <si>
    <t>9362</t>
  </si>
  <si>
    <t>PUBLICATIONS &amp; PRODUCTION SUPERVISOR 2</t>
  </si>
  <si>
    <t>PUBLICATIONS PROD SUPV 2</t>
  </si>
  <si>
    <t>9363</t>
  </si>
  <si>
    <t>PARKING ASSISTANT, MC</t>
  </si>
  <si>
    <t>MED CTR PARKING AST</t>
  </si>
  <si>
    <t>9364</t>
  </si>
  <si>
    <t>PARKING REPRESENTATIVE, MC</t>
  </si>
  <si>
    <t>MED CTR PARKING REPR</t>
  </si>
  <si>
    <t>9365</t>
  </si>
  <si>
    <t>PARKING REPRESENTATIVE, LEAD, MC</t>
  </si>
  <si>
    <t>MED CTR PARKING REPR LD</t>
  </si>
  <si>
    <t>9366</t>
  </si>
  <si>
    <t>FIELD WORK ASSISTANT</t>
  </si>
  <si>
    <t>FIELD WORK AST</t>
  </si>
  <si>
    <t>9367</t>
  </si>
  <si>
    <t>CLINICAL LAB SUPERVISOR 2</t>
  </si>
  <si>
    <t>CLIN LAB SUPV 2</t>
  </si>
  <si>
    <t>9368</t>
  </si>
  <si>
    <t>CHILD LIFE SPECIALIST I, PER DIEM</t>
  </si>
  <si>
    <t>CHILD LIFE SPEC 1 PD</t>
  </si>
  <si>
    <t>9370</t>
  </si>
  <si>
    <t>RADIOLOGY SUPERVISOR 2</t>
  </si>
  <si>
    <t>RADLG SUPV 2</t>
  </si>
  <si>
    <t>9372</t>
  </si>
  <si>
    <t>CLINIC OPS ADMINISTRATOR 4</t>
  </si>
  <si>
    <t>CLIN OPS ADM 4</t>
  </si>
  <si>
    <t>9374</t>
  </si>
  <si>
    <t>CHILD LIFE TEACHER III</t>
  </si>
  <si>
    <t>CHILD LIFE TEACHER 3</t>
  </si>
  <si>
    <t>9375</t>
  </si>
  <si>
    <t>CHILD LIFE TEACHER II</t>
  </si>
  <si>
    <t>CHILD LIFE TEACHER 2</t>
  </si>
  <si>
    <t>9376</t>
  </si>
  <si>
    <t>CHILD LIFE TEACHER I</t>
  </si>
  <si>
    <t>CHILD LIFE TEACHER 1</t>
  </si>
  <si>
    <t>9379</t>
  </si>
  <si>
    <t>CHILD LIFE TEACHER I, PER DIEM</t>
  </si>
  <si>
    <t>CHILD LIFE TEACHER 1 PD</t>
  </si>
  <si>
    <t>9382</t>
  </si>
  <si>
    <t>BEHAVIORAL SERVICES 1</t>
  </si>
  <si>
    <t>BEHAVIORAL SVC 1</t>
  </si>
  <si>
    <t>9383</t>
  </si>
  <si>
    <t>PSYCHOLOGIST II</t>
  </si>
  <si>
    <t>PSYCHOLOGIST 2</t>
  </si>
  <si>
    <t>9384</t>
  </si>
  <si>
    <t>PSYCHOLOGIST I</t>
  </si>
  <si>
    <t>PSYCHOLOGIST 1</t>
  </si>
  <si>
    <t>9385</t>
  </si>
  <si>
    <t>PER DIEM PSYCHOLOGIST I</t>
  </si>
  <si>
    <t>PSYCHOLOGIST 1 PD</t>
  </si>
  <si>
    <t>9386</t>
  </si>
  <si>
    <t>PER DIEM PSYCHOLOGIST II</t>
  </si>
  <si>
    <t>PSYCHOLOGIST 2 PD</t>
  </si>
  <si>
    <t>9390</t>
  </si>
  <si>
    <t>CERTIFIED PHLEBOTOMIST I PER DIEM</t>
  </si>
  <si>
    <t>PHLEBOTOMIST CERT 1 PD</t>
  </si>
  <si>
    <t>9391</t>
  </si>
  <si>
    <t>CERTIFIED PHLEBOTOMIST I</t>
  </si>
  <si>
    <t>PHLEBOTOMIST CERT 1</t>
  </si>
  <si>
    <t>9392</t>
  </si>
  <si>
    <t>SENIOR PSYCHOMETRIST</t>
  </si>
  <si>
    <t>PSYCHOMETRIST SR</t>
  </si>
  <si>
    <t>9393</t>
  </si>
  <si>
    <t>PSYCHOMETRIST</t>
  </si>
  <si>
    <t>9395</t>
  </si>
  <si>
    <t>GASTROINTESTINAL ENDOSCOPY TECHNICIAN III</t>
  </si>
  <si>
    <t>GI ENDOSCOPY TCHN 3</t>
  </si>
  <si>
    <t>9396</t>
  </si>
  <si>
    <t>PER DIEM GASTROINTESTINAL ENDOSCOPY TECHNICIAN II</t>
  </si>
  <si>
    <t>GI ENDOSCOPY TCHN 2 PD</t>
  </si>
  <si>
    <t>9397</t>
  </si>
  <si>
    <t>GASTROINTESTINAL ENDOSCOPY TECHNICIAN II</t>
  </si>
  <si>
    <t>GI ENDOSCOPY TCHN 2</t>
  </si>
  <si>
    <t>9398</t>
  </si>
  <si>
    <t>PER DIEM GASTROINTESTINAL ENDOSCOPY TECHNICIAN I</t>
  </si>
  <si>
    <t>GI ENDOSCOPY TCHN 1 PD</t>
  </si>
  <si>
    <t>9399</t>
  </si>
  <si>
    <t>GASTROINTESTINAL ENDOSCOPY TECHNICIAN I</t>
  </si>
  <si>
    <t>GI ENDOSCOPY TCHN 1</t>
  </si>
  <si>
    <t>9406</t>
  </si>
  <si>
    <t>LEGAL SUPPORT SPECIALIST 4</t>
  </si>
  <si>
    <t>LEGAL SUPP SPEC 4</t>
  </si>
  <si>
    <t>9407</t>
  </si>
  <si>
    <t>SYSTEMWIDE ACADEMIC HR ANALYST 2</t>
  </si>
  <si>
    <t>SYSWIDE ACAD HR ANL 2</t>
  </si>
  <si>
    <t>9410</t>
  </si>
  <si>
    <t>TECHNICIAN I, CENTRAL SERVICE</t>
  </si>
  <si>
    <t>CTRL SVC TCHN 1</t>
  </si>
  <si>
    <t>9411</t>
  </si>
  <si>
    <t>TECHNICIAN II, CENTRAL SERVICE</t>
  </si>
  <si>
    <t>CTRL SVC TCHN 2</t>
  </si>
  <si>
    <t>9412</t>
  </si>
  <si>
    <t>TECHNICIAN III, LEAD, CENTRAL SERVICE</t>
  </si>
  <si>
    <t>CTRL SVC TCHN LD 3</t>
  </si>
  <si>
    <t>9413</t>
  </si>
  <si>
    <t>TECHNICIAN I,CENTRAL SERVICE, PER DIEM</t>
  </si>
  <si>
    <t>CTRL SVC TCHN 1 PD</t>
  </si>
  <si>
    <t>9414</t>
  </si>
  <si>
    <t>TECHNICIAN II, CENTRAL SERVICEPER DIEM</t>
  </si>
  <si>
    <t>CTRL SVC TCHN 2 PD</t>
  </si>
  <si>
    <t>9415</t>
  </si>
  <si>
    <t>LIFT TEAM TECHNICIAN 1</t>
  </si>
  <si>
    <t>LIFT TEAM TCHN 1</t>
  </si>
  <si>
    <t>9416</t>
  </si>
  <si>
    <t>LIFT TEAM TECHNICIAN 2</t>
  </si>
  <si>
    <t>LIFT TEAM TCHN 2</t>
  </si>
  <si>
    <t>9417</t>
  </si>
  <si>
    <t>LIFT TEAM TECHNICIAN LEAD 3</t>
  </si>
  <si>
    <t>LIFT TEAM TCHN LD 3</t>
  </si>
  <si>
    <t>9418</t>
  </si>
  <si>
    <t>LIFT TEAM TECHNICIAN 1 PER DIEM</t>
  </si>
  <si>
    <t>LIFT TEAM TCHN 1 PD</t>
  </si>
  <si>
    <t>9419</t>
  </si>
  <si>
    <t>LIFT TEAM TECHNICIAN 2 PER DIEM</t>
  </si>
  <si>
    <t>LIFT TEAM TCHN 2 PD</t>
  </si>
  <si>
    <t>9420</t>
  </si>
  <si>
    <t>TECHNICIAN I, OPHTHALMIC</t>
  </si>
  <si>
    <t>OPHTHALMIC TCHN 1</t>
  </si>
  <si>
    <t>9421</t>
  </si>
  <si>
    <t>TECHNICIAN II, OPPTHALMIC</t>
  </si>
  <si>
    <t>OPHTHALMIC TCHN 2</t>
  </si>
  <si>
    <t>9422</t>
  </si>
  <si>
    <t>TECHNICIAN III,LEAD,OPHTHALMIC</t>
  </si>
  <si>
    <t>OPHTHALMIC TCHN LD 3</t>
  </si>
  <si>
    <t>9423</t>
  </si>
  <si>
    <t>PATIENT TRANSPORT TECHNICIAN 1</t>
  </si>
  <si>
    <t>PAT TRANSPORT TCHN 1</t>
  </si>
  <si>
    <t>9424</t>
  </si>
  <si>
    <t>PATIENT TRANSPORT TECHNICIAN 2</t>
  </si>
  <si>
    <t>PAT TRANSPORT TCHN 2</t>
  </si>
  <si>
    <t>9425</t>
  </si>
  <si>
    <t>PATIENT TRANSPORT TECHNICIAN 3 LEAD</t>
  </si>
  <si>
    <t>PAT TRANSPORT TCHN LD 3</t>
  </si>
  <si>
    <t>9426</t>
  </si>
  <si>
    <t>PATIENT TRANSPORT TECHNICIAN 1PER DIEM</t>
  </si>
  <si>
    <t>PAT TRANSPORT TCHN 1 PD</t>
  </si>
  <si>
    <t>9427</t>
  </si>
  <si>
    <t>PATIENT TRANSPORT TECHNICIAN 2 PER DIEM</t>
  </si>
  <si>
    <t>PAT TRANSPORT TCHN 2 PD</t>
  </si>
  <si>
    <t>9428</t>
  </si>
  <si>
    <t>REHAB AID I</t>
  </si>
  <si>
    <t>REHAB AID 1</t>
  </si>
  <si>
    <t>9429</t>
  </si>
  <si>
    <t>REHAB AID II</t>
  </si>
  <si>
    <t>REHAB AID 2</t>
  </si>
  <si>
    <t>9430</t>
  </si>
  <si>
    <t>REHAB AID III, LEAD</t>
  </si>
  <si>
    <t>REHAB AID LD 3</t>
  </si>
  <si>
    <t>9431</t>
  </si>
  <si>
    <t>REHAB AID I, PER DIEM</t>
  </si>
  <si>
    <t>REHAB AID 1 PD</t>
  </si>
  <si>
    <t>9432</t>
  </si>
  <si>
    <t>REHAB AID II, PER DIEM</t>
  </si>
  <si>
    <t>REHAB AID 2 PD</t>
  </si>
  <si>
    <t>9433</t>
  </si>
  <si>
    <t>HISTOTECHNOLOGIST I, PER DIEM</t>
  </si>
  <si>
    <t>HISTO TCHNO 1 PD</t>
  </si>
  <si>
    <t>9434</t>
  </si>
  <si>
    <t>MEDICAL ASSISTANT III</t>
  </si>
  <si>
    <t>MED AST 3</t>
  </si>
  <si>
    <t>9435</t>
  </si>
  <si>
    <t>MEDICAL ASSISTANT IV</t>
  </si>
  <si>
    <t>MED AST 4</t>
  </si>
  <si>
    <t>9436</t>
  </si>
  <si>
    <t>TECHNICIAN, EMERGENCY MEDICAL, LEAD</t>
  </si>
  <si>
    <t>EMERGENCY MED TCHN LD</t>
  </si>
  <si>
    <t>9437</t>
  </si>
  <si>
    <t>TECHNICIAN, EMERG MEDICAL, SR</t>
  </si>
  <si>
    <t>EMERGENCY MED TCHN SR</t>
  </si>
  <si>
    <t>9438</t>
  </si>
  <si>
    <t>TECHNICIAN, EMERG MEDICAL</t>
  </si>
  <si>
    <t>EMERGENCY MED TCHN</t>
  </si>
  <si>
    <t>9439</t>
  </si>
  <si>
    <t>TECHNICIAN, EMERG MEDICAL, PERDIEM</t>
  </si>
  <si>
    <t>EMERGENCY MED TCHN PD</t>
  </si>
  <si>
    <t>9444</t>
  </si>
  <si>
    <t>BUILDING AUTOMATION CONTROLS TECHNICIAN</t>
  </si>
  <si>
    <t>BLDG AUTO CNTRL TCHN</t>
  </si>
  <si>
    <t>9449</t>
  </si>
  <si>
    <t>ASSOCIATE CHIEF OF            REHABILITATION SERVI</t>
  </si>
  <si>
    <t>REHAB SVC CHF ASC</t>
  </si>
  <si>
    <t>9450</t>
  </si>
  <si>
    <t>INTRAOPERATIVE NEUROPHYSIOLOGIC MONITORING TECHNOL</t>
  </si>
  <si>
    <t>IONM TCHNO</t>
  </si>
  <si>
    <t>9451</t>
  </si>
  <si>
    <t>MUSIC THERAPIST</t>
  </si>
  <si>
    <t>MUSIC THER</t>
  </si>
  <si>
    <t>9453</t>
  </si>
  <si>
    <t>ATHLETIC TRAINER 1</t>
  </si>
  <si>
    <t>ATH TRAINER 1</t>
  </si>
  <si>
    <t>9454</t>
  </si>
  <si>
    <t>ATHLETIC TRAINER 2</t>
  </si>
  <si>
    <t>ATH TRAINER 2</t>
  </si>
  <si>
    <t>9455</t>
  </si>
  <si>
    <t>ATHLETIC TRAINER 3</t>
  </si>
  <si>
    <t>ATH TRAINER 3</t>
  </si>
  <si>
    <t>9456</t>
  </si>
  <si>
    <t>ATHLETIC TRAINER 4</t>
  </si>
  <si>
    <t>ATH TRAINER 4</t>
  </si>
  <si>
    <t>9458</t>
  </si>
  <si>
    <t>ATHLETIC TRAINER</t>
  </si>
  <si>
    <t>ATH TRAINER</t>
  </si>
  <si>
    <t>9459</t>
  </si>
  <si>
    <t>ATHLETIC TRAINING SUPERVISOR 2</t>
  </si>
  <si>
    <t>ATH TRAINING SUPV 2</t>
  </si>
  <si>
    <t>9461</t>
  </si>
  <si>
    <t>MASSAGE THERAPIST 2</t>
  </si>
  <si>
    <t>9463</t>
  </si>
  <si>
    <t>CASE MANAGER, PER DIEM</t>
  </si>
  <si>
    <t>CASE MGR PD</t>
  </si>
  <si>
    <t>9464</t>
  </si>
  <si>
    <t>SPECIAL DUTY PHYSICAL         THERAPIST</t>
  </si>
  <si>
    <t>PHYS THER SPC DUTY</t>
  </si>
  <si>
    <t>9465</t>
  </si>
  <si>
    <t>RECREATION THERAPIST 2</t>
  </si>
  <si>
    <t>RECR THER 2</t>
  </si>
  <si>
    <t>9466</t>
  </si>
  <si>
    <t>RECREATION THERAPIST 1</t>
  </si>
  <si>
    <t>RECR THER 1</t>
  </si>
  <si>
    <t>9467</t>
  </si>
  <si>
    <t>RECREATION THERAPIST PER DIEM</t>
  </si>
  <si>
    <t>RECR THER PD</t>
  </si>
  <si>
    <t>9469</t>
  </si>
  <si>
    <t>PER DIEM SENIOR SPEECH        PATHOLOGIST</t>
  </si>
  <si>
    <t>SPEECH PATHOLOGIST SR PD</t>
  </si>
  <si>
    <t>9472</t>
  </si>
  <si>
    <t>SENIOR SPEECH PATHOLOGIST EXEMPT</t>
  </si>
  <si>
    <t>SPEECH PATHOLOGIST SR EX</t>
  </si>
  <si>
    <t>9473</t>
  </si>
  <si>
    <t>SPEECH PATHOLOGIST</t>
  </si>
  <si>
    <t>9474</t>
  </si>
  <si>
    <t>SENIOR AUDIOLOGIST</t>
  </si>
  <si>
    <t>AUDIOLOGIST SR</t>
  </si>
  <si>
    <t>9475</t>
  </si>
  <si>
    <t>AUDIOLOGIST</t>
  </si>
  <si>
    <t>9478</t>
  </si>
  <si>
    <t>PER DIEM SENIOR AUDIOLOGIST</t>
  </si>
  <si>
    <t>AUDIOLOGIST SR PD</t>
  </si>
  <si>
    <t>9481</t>
  </si>
  <si>
    <t>PHYSICAL THERAPIST IV</t>
  </si>
  <si>
    <t>PHYS THER 4</t>
  </si>
  <si>
    <t>9482</t>
  </si>
  <si>
    <t>PHYSICAL THERAPIST III</t>
  </si>
  <si>
    <t>PHYS THER 3</t>
  </si>
  <si>
    <t>9483</t>
  </si>
  <si>
    <t>PHYS THER 2</t>
  </si>
  <si>
    <t>9484</t>
  </si>
  <si>
    <t>PHYSICAL THERAPIST I</t>
  </si>
  <si>
    <t>PHYS THER 1</t>
  </si>
  <si>
    <t>9486</t>
  </si>
  <si>
    <t>PER DIEM PHYSICAL THERAPIST II</t>
  </si>
  <si>
    <t>PHYS THER 2 PD</t>
  </si>
  <si>
    <t>9487</t>
  </si>
  <si>
    <t>PER DIEM PHYSICAL THERAPIST I</t>
  </si>
  <si>
    <t>PHYS THER 1 PD</t>
  </si>
  <si>
    <t>9490</t>
  </si>
  <si>
    <t>PER DIEM OCCUPATIONAL         THERAPIST II</t>
  </si>
  <si>
    <t>OCCUPATIONAL THER 2 PD</t>
  </si>
  <si>
    <t>9491</t>
  </si>
  <si>
    <t>PER DIEM OCCUPATIONAL         THERAPIST I</t>
  </si>
  <si>
    <t>OCCUPATIONAL THER 1 PD</t>
  </si>
  <si>
    <t>9493</t>
  </si>
  <si>
    <t>PHYSICAL THERAPIST 2</t>
  </si>
  <si>
    <t>9494</t>
  </si>
  <si>
    <t>PHYSICAL THERAPIST 3</t>
  </si>
  <si>
    <t>9495</t>
  </si>
  <si>
    <t>PHYSICAL THERAPIST 4</t>
  </si>
  <si>
    <t>9496</t>
  </si>
  <si>
    <t>OCCUPATIONAL THERAPIST IV</t>
  </si>
  <si>
    <t>OCCUPATIONAL THER 4</t>
  </si>
  <si>
    <t>9497</t>
  </si>
  <si>
    <t>OCCUPATIONAL THERAPIST III</t>
  </si>
  <si>
    <t>OCCUPATIONAL THER 3</t>
  </si>
  <si>
    <t>9498</t>
  </si>
  <si>
    <t>OCCUPATIONAL THERAPIST II</t>
  </si>
  <si>
    <t>OCCUPATIONAL THER 2</t>
  </si>
  <si>
    <t>9499</t>
  </si>
  <si>
    <t>OCCUPATIONAL THERAPIST I</t>
  </si>
  <si>
    <t>OCCUPATIONAL THER 1</t>
  </si>
  <si>
    <t>9520</t>
  </si>
  <si>
    <t>SPECTROSCOPIST</t>
  </si>
  <si>
    <t>9521</t>
  </si>
  <si>
    <t>ANIMAL RESOURCES MANAGER</t>
  </si>
  <si>
    <t>ANML RESC MGR</t>
  </si>
  <si>
    <t>9522</t>
  </si>
  <si>
    <t>ANIMAL RESOURCES SUPERVISOR</t>
  </si>
  <si>
    <t>ANML RESC SUPV</t>
  </si>
  <si>
    <t>9523</t>
  </si>
  <si>
    <t>PRINCIPAL ANIMAL TECHNICIAN</t>
  </si>
  <si>
    <t>ANML TCHN PRN</t>
  </si>
  <si>
    <t>9524</t>
  </si>
  <si>
    <t>SENIOR ANIMAL TECHNICIAN</t>
  </si>
  <si>
    <t>ANML TCHN SR</t>
  </si>
  <si>
    <t>9525</t>
  </si>
  <si>
    <t>ANIMAL TECHNICIAN</t>
  </si>
  <si>
    <t>ANML TCHN</t>
  </si>
  <si>
    <t>9526</t>
  </si>
  <si>
    <t>ASSISTANT ANIMAL TECHNICIAN</t>
  </si>
  <si>
    <t>ANML TCHN AST</t>
  </si>
  <si>
    <t>9530</t>
  </si>
  <si>
    <t>ANIMAL HEALTH TECHNICIAN 4 EXEMPT</t>
  </si>
  <si>
    <t>ANML HEALTH TCHN 4 EX</t>
  </si>
  <si>
    <t>9531</t>
  </si>
  <si>
    <t>SENIOR VETERINARIAN-LABORATORYANIMAL MEDICINE</t>
  </si>
  <si>
    <t>VETERINARIAN LAM SR</t>
  </si>
  <si>
    <t>9532</t>
  </si>
  <si>
    <t>ASSOCIATE VETERINARIAN-       LABORATORY ANIMAL ME</t>
  </si>
  <si>
    <t>VETERINARIAN LAM ASC</t>
  </si>
  <si>
    <t>9533</t>
  </si>
  <si>
    <t>ASSISTANT VETERINARIAN-       LABORATORY ANIMAL ME</t>
  </si>
  <si>
    <t>VETERINARIAN LAM AST</t>
  </si>
  <si>
    <t>9534</t>
  </si>
  <si>
    <t>ANIMAL HEALTH TECHNICIAN IV NON-EXEMPT</t>
  </si>
  <si>
    <t>ANML HEALTH TCHN 4 NEX</t>
  </si>
  <si>
    <t>9535</t>
  </si>
  <si>
    <t>ANIMAL HEALTH TECHNICIAN III</t>
  </si>
  <si>
    <t>ANML HEALTH TCHN 3</t>
  </si>
  <si>
    <t>9536</t>
  </si>
  <si>
    <t>ANIMAL HEALTH TECHNICIAN II</t>
  </si>
  <si>
    <t>ANML HEALTH TCHN 2</t>
  </si>
  <si>
    <t>9537</t>
  </si>
  <si>
    <t>ANIMAL HEALTH TECHNICIAN I</t>
  </si>
  <si>
    <t>ANML HEALTH TCHN 1</t>
  </si>
  <si>
    <t>9551</t>
  </si>
  <si>
    <t>SENIOR BOTANICAL GARDEN/      ARBORETUM MANAGER</t>
  </si>
  <si>
    <t>BOTANICAL GARDEN ARBOR MGR SR</t>
  </si>
  <si>
    <t>9552</t>
  </si>
  <si>
    <t>BOTANICAL GARDEN/ARBORETUM    MANAGER</t>
  </si>
  <si>
    <t>BOTANICAL GARDEN ARBOR MGR</t>
  </si>
  <si>
    <t>9561</t>
  </si>
  <si>
    <t>SENIOR NURSERY TECHNICIAN</t>
  </si>
  <si>
    <t>NURSERY TCHN SR</t>
  </si>
  <si>
    <t>9562</t>
  </si>
  <si>
    <t>NURSERY TECHNICIAN</t>
  </si>
  <si>
    <t>NURSERY TCHN</t>
  </si>
  <si>
    <t>9601</t>
  </si>
  <si>
    <t>LABORATORY ASSISTANT IV</t>
  </si>
  <si>
    <t>LAB AST 4</t>
  </si>
  <si>
    <t>9602</t>
  </si>
  <si>
    <t>LABORATORY ASSISTANT III</t>
  </si>
  <si>
    <t>LAB AST 3</t>
  </si>
  <si>
    <t>9603</t>
  </si>
  <si>
    <t>LABORATORY ASSISTANT II</t>
  </si>
  <si>
    <t>LAB AST 2</t>
  </si>
  <si>
    <t>9605</t>
  </si>
  <si>
    <t>LABORATORY ASSISTANT I</t>
  </si>
  <si>
    <t>LAB AST 1</t>
  </si>
  <si>
    <t>9606</t>
  </si>
  <si>
    <t>LABORATORY HELPER</t>
  </si>
  <si>
    <t>LAB HELPER</t>
  </si>
  <si>
    <t>9607</t>
  </si>
  <si>
    <t>MEDICAL LABORATORY TECHNICIAN</t>
  </si>
  <si>
    <t>MED LAB TCHN</t>
  </si>
  <si>
    <t>9609</t>
  </si>
  <si>
    <t>STAFF RESEARCH ASSOCIATE V</t>
  </si>
  <si>
    <t>SRA 5</t>
  </si>
  <si>
    <t>9610</t>
  </si>
  <si>
    <t>STAFF RESEARCH ASSOCIATE IV</t>
  </si>
  <si>
    <t>SRA 4</t>
  </si>
  <si>
    <t>9611</t>
  </si>
  <si>
    <t>STAFF RESEARCH ASSOCIATE III</t>
  </si>
  <si>
    <t>SRA 3</t>
  </si>
  <si>
    <t>9612</t>
  </si>
  <si>
    <t>STAFF RESEARCH ASSOCIATE II</t>
  </si>
  <si>
    <t>SRA 2</t>
  </si>
  <si>
    <t>9613</t>
  </si>
  <si>
    <t>STAFF RESEARCH ASSOCIATE I</t>
  </si>
  <si>
    <t>SRA 1</t>
  </si>
  <si>
    <t>9614</t>
  </si>
  <si>
    <t>STAFF RESEARCH ASSOCIATE IV --SUPERVISOR</t>
  </si>
  <si>
    <t>SRA 4 SUPV</t>
  </si>
  <si>
    <t>9615</t>
  </si>
  <si>
    <t>STAFF RESEARCH ASSOCIATE III--SUPERVISOR</t>
  </si>
  <si>
    <t>SRA 3 SUPV</t>
  </si>
  <si>
    <t>9616</t>
  </si>
  <si>
    <t>STAFF RESEARCH ASSOCIATE II --SUPERVISOR</t>
  </si>
  <si>
    <t>SRA 2 SUPV</t>
  </si>
  <si>
    <t>9617</t>
  </si>
  <si>
    <t>STAFF RESEARCH ASSOCIATE II - NON EXEMPT</t>
  </si>
  <si>
    <t>SRA 2 NEX</t>
  </si>
  <si>
    <t>9618</t>
  </si>
  <si>
    <t>MARINE TECHNICIAN II - NON EXEMPT</t>
  </si>
  <si>
    <t>MARINE TCHN 2 NEX</t>
  </si>
  <si>
    <t>9619</t>
  </si>
  <si>
    <t>MARINE TECHNICIAN III - NON EXEMPT</t>
  </si>
  <si>
    <t>MARINE TCHN 3 NEX</t>
  </si>
  <si>
    <t>9620</t>
  </si>
  <si>
    <t>PATIENT COMMUNICATION REPRESENTATIVE</t>
  </si>
  <si>
    <t>PAT COMM REPR</t>
  </si>
  <si>
    <t>9621</t>
  </si>
  <si>
    <t>SUPERVISING SCANNER I</t>
  </si>
  <si>
    <t>SCANNER 1 SUPV</t>
  </si>
  <si>
    <t>9622</t>
  </si>
  <si>
    <t>SCANNER II</t>
  </si>
  <si>
    <t>SCANNER 2</t>
  </si>
  <si>
    <t>9623</t>
  </si>
  <si>
    <t>SCANNER I</t>
  </si>
  <si>
    <t>SCANNER 1</t>
  </si>
  <si>
    <t>9632</t>
  </si>
  <si>
    <t>PRINCIPAL MUSEUM PREPARATOR</t>
  </si>
  <si>
    <t>MUSEUM PREPARATOR PRN</t>
  </si>
  <si>
    <t>9633</t>
  </si>
  <si>
    <t>SENIOR MUSEUM PREPARATOR</t>
  </si>
  <si>
    <t>MUSEUM PREPARATOR SR</t>
  </si>
  <si>
    <t>9634</t>
  </si>
  <si>
    <t>MUSEUM PREPARATOR</t>
  </si>
  <si>
    <t>9717</t>
  </si>
  <si>
    <t>DIVING OFFICER</t>
  </si>
  <si>
    <t>DIVING OFCR</t>
  </si>
  <si>
    <t>9721</t>
  </si>
  <si>
    <t>PRINCIPAL MUSEUM SCIENTIST</t>
  </si>
  <si>
    <t>MUSEUM SCI PRN</t>
  </si>
  <si>
    <t>9722</t>
  </si>
  <si>
    <t>SENIOR MUSEUM SCIENTIST</t>
  </si>
  <si>
    <t>MUSEUM SCI SR</t>
  </si>
  <si>
    <t>9723</t>
  </si>
  <si>
    <t>MUSEUM SCIENTIST</t>
  </si>
  <si>
    <t>MUSEUM SCI</t>
  </si>
  <si>
    <t>9724</t>
  </si>
  <si>
    <t>ASSISTANT MUSEUM SCIENTIST</t>
  </si>
  <si>
    <t>MUSEUM SCI AST</t>
  </si>
  <si>
    <t>9802</t>
  </si>
  <si>
    <t>ASSISTANT FIRE CHIEF</t>
  </si>
  <si>
    <t>FIRE CHF AST</t>
  </si>
  <si>
    <t>9803</t>
  </si>
  <si>
    <t>FIRE CAPTAIN</t>
  </si>
  <si>
    <t>9804</t>
  </si>
  <si>
    <t>FIRE SPECIALIST</t>
  </si>
  <si>
    <t>FIRE SPEC</t>
  </si>
  <si>
    <t>9805</t>
  </si>
  <si>
    <t>FIRE FIGHTER</t>
  </si>
  <si>
    <t>9898</t>
  </si>
  <si>
    <t>ADMINISTRATIVE STIPEND - NONEXEMPT</t>
  </si>
  <si>
    <t>ADMIN STIPEND NEX</t>
  </si>
  <si>
    <t>9899</t>
  </si>
  <si>
    <t>ADMINISTRATIVE STIPEND-EXEMPT</t>
  </si>
  <si>
    <t>ADMIN STIPEND EX</t>
  </si>
  <si>
    <t>9901</t>
  </si>
  <si>
    <t>CAMP COUNSELOR</t>
  </si>
  <si>
    <t>CAMP CNSLR</t>
  </si>
  <si>
    <t>Z25</t>
  </si>
  <si>
    <t>9918</t>
  </si>
  <si>
    <t>EXECUTIVE SECRETARY TO THE GENERAL COUNSEL/UCOP</t>
  </si>
  <si>
    <t>GENERAL COUNSEL EXEC SECR</t>
  </si>
  <si>
    <t>9920</t>
  </si>
  <si>
    <t>STUDENT  VOLUNTEER</t>
  </si>
  <si>
    <t>STDT VOLUNTEER</t>
  </si>
  <si>
    <t>9921</t>
  </si>
  <si>
    <t>ADMINISTRATIVE SECRETARY TO THE</t>
  </si>
  <si>
    <t>ADMIN SECR</t>
  </si>
  <si>
    <t>9924</t>
  </si>
  <si>
    <t>EXECUTIVE SECRETARY TO THE---/OFFICE OF THE PRESID</t>
  </si>
  <si>
    <t>EXEC SECR</t>
  </si>
  <si>
    <t>9927</t>
  </si>
  <si>
    <t>EXECUTIVE SECRETARY TO THE OFFICE OF THE PRESIDENT</t>
  </si>
  <si>
    <t>9933</t>
  </si>
  <si>
    <t>EXECUTIVE SECRETARY TO THE -- OFFICE OF THE PRESID</t>
  </si>
  <si>
    <t>9934</t>
  </si>
  <si>
    <t>HEARING OFFICER</t>
  </si>
  <si>
    <t>HEARING OFCR</t>
  </si>
  <si>
    <t>9935</t>
  </si>
  <si>
    <t>ADVANCEMENT OFFICER 1</t>
  </si>
  <si>
    <t>ADV OFCR 1</t>
  </si>
  <si>
    <t>9936</t>
  </si>
  <si>
    <t>ADVANCEMENT OFFICER 2</t>
  </si>
  <si>
    <t>ADV OFCR 2</t>
  </si>
  <si>
    <t>9953</t>
  </si>
  <si>
    <t>COUNSELING AND PSYCHOLOGICAL SERVICES INTERN</t>
  </si>
  <si>
    <t>COUNSELING PSYCH SVC INTERN</t>
  </si>
  <si>
    <t>9954</t>
  </si>
  <si>
    <t>PSYCHOLOGY INTERN</t>
  </si>
  <si>
    <t>PSYCH INTERN</t>
  </si>
  <si>
    <t>9970</t>
  </si>
  <si>
    <t>_____APPRENTICE</t>
  </si>
  <si>
    <t>BLANK APPR</t>
  </si>
  <si>
    <t>9978</t>
  </si>
  <si>
    <t>ADMINISTRATIVE OFFICER - STATEACADEMIC COUNCIL OFF</t>
  </si>
  <si>
    <t>ADMIN OFCR STATE ACAD CNCL OFC</t>
  </si>
  <si>
    <t>9995</t>
  </si>
  <si>
    <t>UNCLASSIFIED</t>
  </si>
  <si>
    <t>9998</t>
  </si>
  <si>
    <t>MULTI LOCATION AGREEMENT</t>
  </si>
  <si>
    <t>MULTI LOCA</t>
  </si>
  <si>
    <t>9999</t>
  </si>
  <si>
    <t>M</t>
  </si>
  <si>
    <t>MANAGEMENT</t>
  </si>
  <si>
    <t>F</t>
  </si>
  <si>
    <t>FISCAL, MANAGEMENT AND STAFF SERVICES</t>
  </si>
  <si>
    <t>A</t>
  </si>
  <si>
    <t>STUDENT SERVICES</t>
  </si>
  <si>
    <t>E</t>
  </si>
  <si>
    <t>ARCHITECTURE, ENGINEERING AND ALLIED SERVICES</t>
  </si>
  <si>
    <t>I</t>
  </si>
  <si>
    <t>SCIENCES, LABORATORY AND ALLIED SERVICES</t>
  </si>
  <si>
    <t>G</t>
  </si>
  <si>
    <t>MAINTENANCE, FABRICATION AND OPERATIONS</t>
  </si>
  <si>
    <t>H</t>
  </si>
  <si>
    <t>HEALTH CARE AND ALLIED SERVICES</t>
  </si>
  <si>
    <t>D</t>
  </si>
  <si>
    <t>COMMUNICATION, ARTS AND GRAPHICS</t>
  </si>
  <si>
    <t>J</t>
  </si>
  <si>
    <t>PROTECTIVE SERVICES</t>
  </si>
  <si>
    <t>C</t>
  </si>
  <si>
    <t>FOOD AND LINEN SERVICES</t>
  </si>
  <si>
    <t>9</t>
  </si>
  <si>
    <t>OTHER ACADEMIC PERSONNEL</t>
  </si>
  <si>
    <t>S</t>
  </si>
  <si>
    <t>ACADEMIC ADMINISTRATIVE OFFICERS</t>
  </si>
  <si>
    <t>0</t>
  </si>
  <si>
    <t>FACULTY-LADDER RANKS</t>
  </si>
  <si>
    <t>1</t>
  </si>
  <si>
    <t>FACULTY-ACTING RANKS</t>
  </si>
  <si>
    <t>3</t>
  </si>
  <si>
    <t>OTHER FACULTY</t>
  </si>
  <si>
    <t>4</t>
  </si>
  <si>
    <t>STUDENT ASSISTANTS</t>
  </si>
  <si>
    <t>2</t>
  </si>
  <si>
    <t>FACULTY-LECTURERS</t>
  </si>
  <si>
    <t>5</t>
  </si>
  <si>
    <t>RESEARCH</t>
  </si>
  <si>
    <t>7</t>
  </si>
  <si>
    <t>COOPERATIVE EXTENSION</t>
  </si>
  <si>
    <t>8</t>
  </si>
  <si>
    <t>UNIVERSITY EXTENSION</t>
  </si>
  <si>
    <t>6</t>
  </si>
  <si>
    <t>LIBRARIANS</t>
  </si>
  <si>
    <t>Z</t>
  </si>
  <si>
    <t>OTHER</t>
  </si>
  <si>
    <t>B</t>
  </si>
  <si>
    <t>CLERICAL AND ALLIED SERVICES</t>
  </si>
  <si>
    <t>Title Description</t>
  </si>
  <si>
    <t>Abbreviated Title</t>
  </si>
  <si>
    <t>CTO Code</t>
  </si>
  <si>
    <t>CTO-OSC Code</t>
  </si>
  <si>
    <t>CTO-OSC Title</t>
  </si>
  <si>
    <t>Employee Description</t>
  </si>
  <si>
    <t>FLSA Title</t>
  </si>
  <si>
    <t>N</t>
  </si>
  <si>
    <t>Non-Exempt</t>
  </si>
  <si>
    <t>Exempt</t>
  </si>
  <si>
    <t>BELI Description</t>
  </si>
  <si>
    <t>Mid-Level Benefits</t>
  </si>
  <si>
    <t>Full-Benefits</t>
  </si>
  <si>
    <t>Core Benefits</t>
  </si>
  <si>
    <t>No Benefits</t>
  </si>
  <si>
    <t>P</t>
  </si>
  <si>
    <t>Post-Doc Benefits</t>
  </si>
  <si>
    <t>0/1/B</t>
  </si>
  <si>
    <t>FAC - FULL BENEFITS</t>
  </si>
  <si>
    <t>0/1/M</t>
  </si>
  <si>
    <t>0/2/B</t>
  </si>
  <si>
    <t>FAC - LIMITED</t>
  </si>
  <si>
    <t>0/2/M</t>
  </si>
  <si>
    <t>0/3/B</t>
  </si>
  <si>
    <t>0/3/M</t>
  </si>
  <si>
    <t>0/4/B</t>
  </si>
  <si>
    <t>0/4/M</t>
  </si>
  <si>
    <t>0/5/B</t>
  </si>
  <si>
    <t>0/5/M</t>
  </si>
  <si>
    <t>0/P/B</t>
  </si>
  <si>
    <t>0/P/M</t>
  </si>
  <si>
    <t>1/1/B</t>
  </si>
  <si>
    <t>1/1/M</t>
  </si>
  <si>
    <t>1/2/B</t>
  </si>
  <si>
    <t>1/2/M</t>
  </si>
  <si>
    <t>1/3/B</t>
  </si>
  <si>
    <t>1/3/M</t>
  </si>
  <si>
    <t>1/4/B</t>
  </si>
  <si>
    <t>1/4/M</t>
  </si>
  <si>
    <t>1/5/B</t>
  </si>
  <si>
    <t>1/5/M</t>
  </si>
  <si>
    <t>1/P/B</t>
  </si>
  <si>
    <t>1/P/M</t>
  </si>
  <si>
    <t>2/1/B</t>
  </si>
  <si>
    <t>2/1/M</t>
  </si>
  <si>
    <t>2/2/B</t>
  </si>
  <si>
    <t>2/2/M</t>
  </si>
  <si>
    <t>2/3/B</t>
  </si>
  <si>
    <t>2/3/M</t>
  </si>
  <si>
    <t>2/4/B</t>
  </si>
  <si>
    <t>2/4/M</t>
  </si>
  <si>
    <t>2/5/B</t>
  </si>
  <si>
    <t>2/5/M</t>
  </si>
  <si>
    <t>2/P/B</t>
  </si>
  <si>
    <t>2/P/M</t>
  </si>
  <si>
    <t>3/1/B</t>
  </si>
  <si>
    <t>3/1/M</t>
  </si>
  <si>
    <t>3/2/B</t>
  </si>
  <si>
    <t>3/2/M</t>
  </si>
  <si>
    <t>3/3/B</t>
  </si>
  <si>
    <t>3/3/M</t>
  </si>
  <si>
    <t>3/4/B</t>
  </si>
  <si>
    <t>3/4/M</t>
  </si>
  <si>
    <t>3/5/B</t>
  </si>
  <si>
    <t>3/5/M</t>
  </si>
  <si>
    <t>3/P/B</t>
  </si>
  <si>
    <t>3/P/M</t>
  </si>
  <si>
    <t>4/1/B</t>
  </si>
  <si>
    <t>STUDENTS</t>
  </si>
  <si>
    <t>4/1/M</t>
  </si>
  <si>
    <t>4/2/B</t>
  </si>
  <si>
    <t>4/2/M</t>
  </si>
  <si>
    <t>4/3/B</t>
  </si>
  <si>
    <t>4/3/M</t>
  </si>
  <si>
    <t>4/4/B</t>
  </si>
  <si>
    <t>4/4/M</t>
  </si>
  <si>
    <t>4/5/B</t>
  </si>
  <si>
    <t>4/5/M</t>
  </si>
  <si>
    <t>4/P/B</t>
  </si>
  <si>
    <t>4/P/M</t>
  </si>
  <si>
    <t>5/1/B</t>
  </si>
  <si>
    <t>ACAD - FULL BENEFITS</t>
  </si>
  <si>
    <t>5/1/M</t>
  </si>
  <si>
    <t>5/2/B</t>
  </si>
  <si>
    <t>ACAD - LIMITED</t>
  </si>
  <si>
    <t>5/2/M</t>
  </si>
  <si>
    <t>5/3/B</t>
  </si>
  <si>
    <t>5/3/M</t>
  </si>
  <si>
    <t>5/4/B</t>
  </si>
  <si>
    <t>5/4/M</t>
  </si>
  <si>
    <t>5/5/B</t>
  </si>
  <si>
    <t>5/5/M</t>
  </si>
  <si>
    <t>5/P/B</t>
  </si>
  <si>
    <t>5/P/M</t>
  </si>
  <si>
    <t>6/1/B</t>
  </si>
  <si>
    <t>6/1/M</t>
  </si>
  <si>
    <t>6/2/B</t>
  </si>
  <si>
    <t>6/2/M</t>
  </si>
  <si>
    <t>6/3/B</t>
  </si>
  <si>
    <t>6/3/M</t>
  </si>
  <si>
    <t>6/4/B</t>
  </si>
  <si>
    <t>6/4/M</t>
  </si>
  <si>
    <t>6/5/B</t>
  </si>
  <si>
    <t>6/5/M</t>
  </si>
  <si>
    <t>6/P/B</t>
  </si>
  <si>
    <t>6/P/M</t>
  </si>
  <si>
    <t>7/1/B</t>
  </si>
  <si>
    <t>7/1/M</t>
  </si>
  <si>
    <t>7/2/B</t>
  </si>
  <si>
    <t>7/2/M</t>
  </si>
  <si>
    <t>7/3/B</t>
  </si>
  <si>
    <t>7/3/M</t>
  </si>
  <si>
    <t>7/4/B</t>
  </si>
  <si>
    <t>7/4/M</t>
  </si>
  <si>
    <t>7/5/B</t>
  </si>
  <si>
    <t>7/5/M</t>
  </si>
  <si>
    <t>7/P/B</t>
  </si>
  <si>
    <t>7/P/M</t>
  </si>
  <si>
    <t>8/1/B</t>
  </si>
  <si>
    <t>8/1/M</t>
  </si>
  <si>
    <t>8/2/B</t>
  </si>
  <si>
    <t>8/2/M</t>
  </si>
  <si>
    <t>8/3/B</t>
  </si>
  <si>
    <t>8/3/M</t>
  </si>
  <si>
    <t>8/4/B</t>
  </si>
  <si>
    <t>8/4/M</t>
  </si>
  <si>
    <t>8/5/B</t>
  </si>
  <si>
    <t>8/5/M</t>
  </si>
  <si>
    <t>8/P/B</t>
  </si>
  <si>
    <t>8/P/M</t>
  </si>
  <si>
    <t>9/1/B</t>
  </si>
  <si>
    <t>9/1/M</t>
  </si>
  <si>
    <t>9/2/B</t>
  </si>
  <si>
    <t>9/2/M</t>
  </si>
  <si>
    <t>9/3/B</t>
  </si>
  <si>
    <t>9/3/M</t>
  </si>
  <si>
    <t>9/4/B</t>
  </si>
  <si>
    <t>9/4/M</t>
  </si>
  <si>
    <t>9/5/B</t>
  </si>
  <si>
    <t>9/5/M</t>
  </si>
  <si>
    <t>9/P/B</t>
  </si>
  <si>
    <t>9/P/M</t>
  </si>
  <si>
    <t>A/1/B</t>
  </si>
  <si>
    <t>N-EX STF - FULL BENEFITS</t>
  </si>
  <si>
    <t>A/1/M</t>
  </si>
  <si>
    <t>EX STF - FULL BENEFITS</t>
  </si>
  <si>
    <t>A/2/B</t>
  </si>
  <si>
    <t>STF LIMITED</t>
  </si>
  <si>
    <t>A/2/M</t>
  </si>
  <si>
    <t>A/3/B</t>
  </si>
  <si>
    <t>A/3/M</t>
  </si>
  <si>
    <t>A/4/B</t>
  </si>
  <si>
    <t>A/4/M</t>
  </si>
  <si>
    <t>A/5/B</t>
  </si>
  <si>
    <t>A/5/M</t>
  </si>
  <si>
    <t>A/P/B</t>
  </si>
  <si>
    <t>A/P/M</t>
  </si>
  <si>
    <t>B/1/B</t>
  </si>
  <si>
    <t>B/1/M</t>
  </si>
  <si>
    <t>B/2/B</t>
  </si>
  <si>
    <t>B/2/M</t>
  </si>
  <si>
    <t>B/3/B</t>
  </si>
  <si>
    <t>B/3/M</t>
  </si>
  <si>
    <t>B/4/B</t>
  </si>
  <si>
    <t>B/4/M</t>
  </si>
  <si>
    <t>B/5/B</t>
  </si>
  <si>
    <t>B/5/M</t>
  </si>
  <si>
    <t>B/P/B</t>
  </si>
  <si>
    <t>B/P/M</t>
  </si>
  <si>
    <t>C/1/B</t>
  </si>
  <si>
    <t>C/1/M</t>
  </si>
  <si>
    <t>C/2/B</t>
  </si>
  <si>
    <t>C/2/M</t>
  </si>
  <si>
    <t>C/3/B</t>
  </si>
  <si>
    <t>C/3/M</t>
  </si>
  <si>
    <t>C/4/B</t>
  </si>
  <si>
    <t>C/4/M</t>
  </si>
  <si>
    <t>C/5/B</t>
  </si>
  <si>
    <t>C/5/M</t>
  </si>
  <si>
    <t>C/P/B</t>
  </si>
  <si>
    <t>C/P/M</t>
  </si>
  <si>
    <t>D/1/B</t>
  </si>
  <si>
    <t>D/1/M</t>
  </si>
  <si>
    <t>D/2/B</t>
  </si>
  <si>
    <t>D/2/M</t>
  </si>
  <si>
    <t>D/3/B</t>
  </si>
  <si>
    <t>D/3/M</t>
  </si>
  <si>
    <t>D/4/B</t>
  </si>
  <si>
    <t>D/4/M</t>
  </si>
  <si>
    <t>D/5/B</t>
  </si>
  <si>
    <t>D/5/M</t>
  </si>
  <si>
    <t>D/P/B</t>
  </si>
  <si>
    <t>D/P/M</t>
  </si>
  <si>
    <t>E/1/B</t>
  </si>
  <si>
    <t>E/1/M</t>
  </si>
  <si>
    <t>E/2/B</t>
  </si>
  <si>
    <t>E/2/M</t>
  </si>
  <si>
    <t>E/3/B</t>
  </si>
  <si>
    <t>E/3/M</t>
  </si>
  <si>
    <t>E/4/B</t>
  </si>
  <si>
    <t>E/4/M</t>
  </si>
  <si>
    <t>E/5/B</t>
  </si>
  <si>
    <t>E/5/M</t>
  </si>
  <si>
    <t>E/P/B</t>
  </si>
  <si>
    <t>E/P/M</t>
  </si>
  <si>
    <t>F/1/B</t>
  </si>
  <si>
    <t>F/1/M</t>
  </si>
  <si>
    <t>F/2/B</t>
  </si>
  <si>
    <t>F/2/M</t>
  </si>
  <si>
    <t>F/3/B</t>
  </si>
  <si>
    <t>F/3/M</t>
  </si>
  <si>
    <t>F/4/B</t>
  </si>
  <si>
    <t>F/4/M</t>
  </si>
  <si>
    <t>F/5/B</t>
  </si>
  <si>
    <t>F/5/M</t>
  </si>
  <si>
    <t>F/P/B</t>
  </si>
  <si>
    <t>F/P/M</t>
  </si>
  <si>
    <t>G/1/B</t>
  </si>
  <si>
    <t>G/1/M</t>
  </si>
  <si>
    <t>G/2/B</t>
  </si>
  <si>
    <t>G/2/M</t>
  </si>
  <si>
    <t>G/3/B</t>
  </si>
  <si>
    <t>G/3/M</t>
  </si>
  <si>
    <t>G/4/B</t>
  </si>
  <si>
    <t>G/4/M</t>
  </si>
  <si>
    <t>G/5/B</t>
  </si>
  <si>
    <t>G/5/M</t>
  </si>
  <si>
    <t>G/P/B</t>
  </si>
  <si>
    <t>G/P/M</t>
  </si>
  <si>
    <t>H/1/B</t>
  </si>
  <si>
    <t>H/1/M</t>
  </si>
  <si>
    <t>H/2/B</t>
  </si>
  <si>
    <t>H/2/M</t>
  </si>
  <si>
    <t>H/3/B</t>
  </si>
  <si>
    <t>H/3/M</t>
  </si>
  <si>
    <t>H/4/B</t>
  </si>
  <si>
    <t>H/4/M</t>
  </si>
  <si>
    <t>H/5/B</t>
  </si>
  <si>
    <t>H/5/M</t>
  </si>
  <si>
    <t>H/P/B</t>
  </si>
  <si>
    <t>H/P/M</t>
  </si>
  <si>
    <t>I/1/B</t>
  </si>
  <si>
    <t>I/1/M</t>
  </si>
  <si>
    <t>I/2/B</t>
  </si>
  <si>
    <t>I/2/M</t>
  </si>
  <si>
    <t>I/3/B</t>
  </si>
  <si>
    <t>I/3/M</t>
  </si>
  <si>
    <t>I/4/B</t>
  </si>
  <si>
    <t>I/4/M</t>
  </si>
  <si>
    <t>I/5/B</t>
  </si>
  <si>
    <t>I/5/M</t>
  </si>
  <si>
    <t>I/P/B</t>
  </si>
  <si>
    <t>I/P/M</t>
  </si>
  <si>
    <t>J/1/B</t>
  </si>
  <si>
    <t>J/1/M</t>
  </si>
  <si>
    <t>J/2/B</t>
  </si>
  <si>
    <t>J/2/M</t>
  </si>
  <si>
    <t>J/3/B</t>
  </si>
  <si>
    <t>J/3/M</t>
  </si>
  <si>
    <t>J/4/B</t>
  </si>
  <si>
    <t>J/4/M</t>
  </si>
  <si>
    <t>J/5/B</t>
  </si>
  <si>
    <t>J/5/M</t>
  </si>
  <si>
    <t>J/P/B</t>
  </si>
  <si>
    <t>J/P/M</t>
  </si>
  <si>
    <t>M/1/B</t>
  </si>
  <si>
    <t>M/1/M</t>
  </si>
  <si>
    <t>M/2/B</t>
  </si>
  <si>
    <t>M/2/M</t>
  </si>
  <si>
    <t>M/3/B</t>
  </si>
  <si>
    <t>M/3/M</t>
  </si>
  <si>
    <t>M/4/B</t>
  </si>
  <si>
    <t>M/4/M</t>
  </si>
  <si>
    <t>M/5/B</t>
  </si>
  <si>
    <t>M/5/M</t>
  </si>
  <si>
    <t>M/P/B</t>
  </si>
  <si>
    <t>M/P/M</t>
  </si>
  <si>
    <t>S/1/B</t>
  </si>
  <si>
    <t>S/1/M</t>
  </si>
  <si>
    <t>S/2/B</t>
  </si>
  <si>
    <t>S/2/M</t>
  </si>
  <si>
    <t>S/3/B</t>
  </si>
  <si>
    <t>S/3/M</t>
  </si>
  <si>
    <t>S/4/B</t>
  </si>
  <si>
    <t>S/4/M</t>
  </si>
  <si>
    <t>S/5/B</t>
  </si>
  <si>
    <t>S/5/M</t>
  </si>
  <si>
    <t>S/P/B</t>
  </si>
  <si>
    <t>S/P/M</t>
  </si>
  <si>
    <t>CBR ID</t>
  </si>
  <si>
    <t>CBR Group ID</t>
  </si>
  <si>
    <t>Pay Schedule</t>
  </si>
  <si>
    <t>ACR</t>
  </si>
  <si>
    <t>AAC</t>
  </si>
  <si>
    <t>FAC SMR SALARY</t>
  </si>
  <si>
    <t>ACA</t>
  </si>
  <si>
    <t>ACM</t>
  </si>
  <si>
    <t>AFR</t>
  </si>
  <si>
    <t>APA</t>
  </si>
  <si>
    <t>ARC</t>
  </si>
  <si>
    <t>SSC</t>
  </si>
  <si>
    <t>STS</t>
  </si>
  <si>
    <t>POSTDOC</t>
  </si>
  <si>
    <t>DOS ID</t>
  </si>
  <si>
    <t>Title Code ID</t>
  </si>
  <si>
    <t>Title/ BELI ID</t>
  </si>
  <si>
    <t>FOOD/CUST/GRNDS</t>
  </si>
  <si>
    <t>Title-BELI Code</t>
  </si>
  <si>
    <t>Employee Group</t>
  </si>
  <si>
    <t>CBR</t>
  </si>
  <si>
    <t>Faculty &amp; Post-Doc</t>
  </si>
  <si>
    <t>Academic &amp; Exempt Staff</t>
  </si>
  <si>
    <t>Limited Benefits Eligibility</t>
  </si>
  <si>
    <t>Non-Exempt Staff</t>
  </si>
  <si>
    <t>Food, Custodial, &amp; Grounds</t>
  </si>
  <si>
    <t>DOS</t>
  </si>
  <si>
    <t>Title/BELI</t>
  </si>
  <si>
    <t>Emp. Description</t>
  </si>
  <si>
    <t>Group #</t>
  </si>
  <si>
    <t>Faculty &amp; Post-Docs</t>
  </si>
  <si>
    <t>21.</t>
  </si>
  <si>
    <t>22.</t>
  </si>
  <si>
    <t>23.</t>
  </si>
  <si>
    <t>24.</t>
  </si>
  <si>
    <t>25.</t>
  </si>
  <si>
    <t>Notes</t>
  </si>
  <si>
    <t>Fringe Calculations for FAU:</t>
  </si>
  <si>
    <t>Monthly Earnings</t>
  </si>
  <si>
    <t>Pay Basis</t>
  </si>
  <si>
    <t>Description</t>
  </si>
  <si>
    <t>Paid Over</t>
  </si>
  <si>
    <t>12/12</t>
  </si>
  <si>
    <t>9/9</t>
  </si>
  <si>
    <t>9/12</t>
  </si>
  <si>
    <t>Basis of Pay</t>
  </si>
  <si>
    <t>Fac - SMR</t>
  </si>
  <si>
    <t>Fac - AY</t>
  </si>
  <si>
    <t>Total</t>
  </si>
  <si>
    <t>Stipend</t>
  </si>
  <si>
    <t>Hourly Earnings</t>
  </si>
  <si>
    <t>Actual</t>
  </si>
  <si>
    <t>Monthly Assessments</t>
  </si>
  <si>
    <t>AAA</t>
  </si>
  <si>
    <t>FMV - TAXABLE</t>
  </si>
  <si>
    <t>ABL</t>
  </si>
  <si>
    <t>BONUS</t>
  </si>
  <si>
    <t>AWD</t>
  </si>
  <si>
    <t>INCENTIVE PAY &amp; AWARD PAYMENTS</t>
  </si>
  <si>
    <t>BAA</t>
  </si>
  <si>
    <t>ANNUITY PAYMENTS</t>
  </si>
  <si>
    <t>BHA</t>
  </si>
  <si>
    <t>HOUSING ALLOWANCE</t>
  </si>
  <si>
    <t>BOA</t>
  </si>
  <si>
    <t>BON</t>
  </si>
  <si>
    <t>BOP</t>
  </si>
  <si>
    <t>UC INCENTIVE PROGRAM</t>
  </si>
  <si>
    <t>BXC</t>
  </si>
  <si>
    <t>CHILD-CARE ASSISTANCE</t>
  </si>
  <si>
    <t>BYH</t>
  </si>
  <si>
    <t>ACA EARNINGS</t>
  </si>
  <si>
    <t>CHA</t>
  </si>
  <si>
    <t>CSB</t>
  </si>
  <si>
    <t>SHIFT BONUS</t>
  </si>
  <si>
    <t>CTA</t>
  </si>
  <si>
    <t>COMP TIME</t>
  </si>
  <si>
    <t>EAA</t>
  </si>
  <si>
    <t>EMPLOYEE AUTO ALLOWANCE</t>
  </si>
  <si>
    <t>EHA</t>
  </si>
  <si>
    <t>EIA</t>
  </si>
  <si>
    <t>ERB</t>
  </si>
  <si>
    <t>ERT</t>
  </si>
  <si>
    <t>REDUCTION IN TIME</t>
  </si>
  <si>
    <t>ESL</t>
  </si>
  <si>
    <t>OTHER/MISC.</t>
  </si>
  <si>
    <t>ETB</t>
  </si>
  <si>
    <t>TIPS</t>
  </si>
  <si>
    <t>ETR</t>
  </si>
  <si>
    <t>FHA</t>
  </si>
  <si>
    <t>FACULTY RECRUITMENT</t>
  </si>
  <si>
    <t>FUT</t>
  </si>
  <si>
    <t>VACATION LEAVE</t>
  </si>
  <si>
    <t>HBO</t>
  </si>
  <si>
    <t>HSB</t>
  </si>
  <si>
    <t>HEALTH SCIENCES</t>
  </si>
  <si>
    <t>HSS</t>
  </si>
  <si>
    <t>HZS</t>
  </si>
  <si>
    <t>IAP</t>
  </si>
  <si>
    <t>ITL</t>
  </si>
  <si>
    <t>INVOLUNTARY TERMINATION</t>
  </si>
  <si>
    <t>ITP</t>
  </si>
  <si>
    <t>ITR</t>
  </si>
  <si>
    <t>ITS</t>
  </si>
  <si>
    <t>SEVERANCE</t>
  </si>
  <si>
    <t>LAA</t>
  </si>
  <si>
    <t>ACADEMIC AWARD PROGRAM</t>
  </si>
  <si>
    <t>LEA</t>
  </si>
  <si>
    <t>STAR AWARDS - LOCAL</t>
  </si>
  <si>
    <t>LNP</t>
  </si>
  <si>
    <t>LEAVE - NO PAY</t>
  </si>
  <si>
    <t>LSI</t>
  </si>
  <si>
    <t>LWT</t>
  </si>
  <si>
    <t>LXT</t>
  </si>
  <si>
    <t>MOV</t>
  </si>
  <si>
    <t>MOVING EXPENSES</t>
  </si>
  <si>
    <t>MPP</t>
  </si>
  <si>
    <t>MV2</t>
  </si>
  <si>
    <t>MVE</t>
  </si>
  <si>
    <t>NCA</t>
  </si>
  <si>
    <t>NON-CASH AWARD</t>
  </si>
  <si>
    <t>NDL</t>
  </si>
  <si>
    <t>NRP</t>
  </si>
  <si>
    <t>PAA</t>
  </si>
  <si>
    <t>PDA</t>
  </si>
  <si>
    <t>AWARD - PROF. DEVELOPMENT</t>
  </si>
  <si>
    <t>PDE</t>
  </si>
  <si>
    <t>PAID DIRECT - EARNINGS</t>
  </si>
  <si>
    <t>PDW</t>
  </si>
  <si>
    <t>PEI</t>
  </si>
  <si>
    <t>IN-LIEU ENDORSEMENT</t>
  </si>
  <si>
    <t>PFM</t>
  </si>
  <si>
    <t>PERQUISITE - HOUSE/MEAL - MEMO</t>
  </si>
  <si>
    <t>PFQ</t>
  </si>
  <si>
    <t>PERQUISITE - HOUSE/MEAL - DEDUCTION</t>
  </si>
  <si>
    <t>PNZ</t>
  </si>
  <si>
    <t>STAFF PHYSICIAN PAY - INCENTIVE</t>
  </si>
  <si>
    <t>PQX</t>
  </si>
  <si>
    <t>PERQUISITE - HOUSE/MEAL - TAX</t>
  </si>
  <si>
    <t>PRG</t>
  </si>
  <si>
    <t>PRM</t>
  </si>
  <si>
    <t>PRQ</t>
  </si>
  <si>
    <t>PRT</t>
  </si>
  <si>
    <t>RES</t>
  </si>
  <si>
    <t>RFB</t>
  </si>
  <si>
    <t>RIP</t>
  </si>
  <si>
    <t>RELOCATION</t>
  </si>
  <si>
    <t>RIS</t>
  </si>
  <si>
    <t>RPL</t>
  </si>
  <si>
    <t>PHASED RETIREMENT</t>
  </si>
  <si>
    <t>RPS</t>
  </si>
  <si>
    <t>RPT</t>
  </si>
  <si>
    <t>RSA</t>
  </si>
  <si>
    <t>RTP</t>
  </si>
  <si>
    <t>SAE</t>
  </si>
  <si>
    <t>VOLUNTARY TERMINATION</t>
  </si>
  <si>
    <t>SAL</t>
  </si>
  <si>
    <t>SAP</t>
  </si>
  <si>
    <t>STAR AWARDS - CENTRAL</t>
  </si>
  <si>
    <t>SEV</t>
  </si>
  <si>
    <t>SGB</t>
  </si>
  <si>
    <t>SLA</t>
  </si>
  <si>
    <t>ACCRUED SICK LEAVE</t>
  </si>
  <si>
    <t>SMA</t>
  </si>
  <si>
    <t>SPA</t>
  </si>
  <si>
    <t>SVE</t>
  </si>
  <si>
    <t>SVM</t>
  </si>
  <si>
    <t>SVX</t>
  </si>
  <si>
    <t>THR</t>
  </si>
  <si>
    <t>TIA</t>
  </si>
  <si>
    <t>TID</t>
  </si>
  <si>
    <t>TRAVEL</t>
  </si>
  <si>
    <t>TIL</t>
  </si>
  <si>
    <t>TIP</t>
  </si>
  <si>
    <t>TAIL INSURANCE PREMIUM</t>
  </si>
  <si>
    <t>TPR</t>
  </si>
  <si>
    <t>TAX PREPARATION</t>
  </si>
  <si>
    <t>TPT</t>
  </si>
  <si>
    <t>TRM</t>
  </si>
  <si>
    <t>TERMINAL VACATION PAY</t>
  </si>
  <si>
    <t>TVL</t>
  </si>
  <si>
    <t>TVM</t>
  </si>
  <si>
    <t>TVP</t>
  </si>
  <si>
    <t>UIA</t>
  </si>
  <si>
    <t>UNI</t>
  </si>
  <si>
    <t>UNIFORM ALLOWANCE</t>
  </si>
  <si>
    <t>UNT</t>
  </si>
  <si>
    <t>URL</t>
  </si>
  <si>
    <t>UCPATH RELOCATION</t>
  </si>
  <si>
    <t>URP</t>
  </si>
  <si>
    <t>VAC</t>
  </si>
  <si>
    <t>VLA</t>
  </si>
  <si>
    <t>VLC</t>
  </si>
  <si>
    <t>VTL</t>
  </si>
  <si>
    <t>VTR</t>
  </si>
  <si>
    <t>VTS</t>
  </si>
  <si>
    <t>XCE</t>
  </si>
  <si>
    <t>CLINICAL AWARDS</t>
  </si>
  <si>
    <t>XCI</t>
  </si>
  <si>
    <t>XSC</t>
  </si>
  <si>
    <t>XSL</t>
  </si>
  <si>
    <t>XTI</t>
  </si>
  <si>
    <t>TREASURERS INCENTIVE AWARD</t>
  </si>
  <si>
    <t>XUI</t>
  </si>
  <si>
    <t>YYY</t>
  </si>
  <si>
    <t>ZDN</t>
  </si>
  <si>
    <t>ZZZ</t>
  </si>
  <si>
    <t>DOS Category</t>
  </si>
  <si>
    <t>Excl. DOS</t>
  </si>
  <si>
    <t>Rate</t>
  </si>
  <si>
    <t>9/10</t>
  </si>
  <si>
    <t>Basis Paid Over</t>
  </si>
  <si>
    <t>TOTAL SALARY</t>
  </si>
  <si>
    <t>TOTAL BENEFITS</t>
  </si>
  <si>
    <t>One-Time Pay</t>
  </si>
  <si>
    <t>Job Code</t>
  </si>
  <si>
    <t>Earn Code</t>
  </si>
  <si>
    <t>FLSA</t>
  </si>
  <si>
    <t>Benefits Eligibility</t>
  </si>
  <si>
    <t>GRAND TOTAL</t>
  </si>
  <si>
    <t>Benefits Assessment</t>
  </si>
  <si>
    <t>Composite Benefit Rate</t>
  </si>
  <si>
    <t>Amount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</si>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</sst>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i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Palatino Linotype"/>
      <family val="1"/>
    </font>
    <font>
      <i/>
      <sz val="10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0" xfId="1" applyFont="1" applyFill="1" applyBorder="1" applyAlignment="1"/>
    <xf numFmtId="0" fontId="9" fillId="3" borderId="3" xfId="1" applyFont="1" applyFill="1" applyBorder="1" applyAlignment="1">
      <alignment horizontal="center"/>
    </xf>
    <xf numFmtId="0" fontId="5" fillId="2" borderId="3" xfId="0" applyFont="1" applyFill="1" applyBorder="1"/>
    <xf numFmtId="0" fontId="8" fillId="0" borderId="0" xfId="3" applyFont="1" applyFill="1" applyBorder="1" applyAlignment="1"/>
    <xf numFmtId="0" fontId="9" fillId="3" borderId="3" xfId="3" applyFont="1" applyFill="1" applyBorder="1" applyAlignment="1">
      <alignment horizontal="center"/>
    </xf>
    <xf numFmtId="0" fontId="8" fillId="0" borderId="0" xfId="2" applyFont="1" applyFill="1" applyBorder="1" applyAlignment="1"/>
    <xf numFmtId="0" fontId="9" fillId="3" borderId="3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4" applyFont="1" applyFill="1" applyBorder="1" applyAlignment="1"/>
    <xf numFmtId="0" fontId="9" fillId="3" borderId="3" xfId="4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 wrapText="1"/>
    </xf>
    <xf numFmtId="10" fontId="8" fillId="0" borderId="0" xfId="5" applyNumberFormat="1" applyFont="1" applyFill="1" applyBorder="1" applyAlignment="1">
      <alignment horizontal="center" wrapText="1"/>
    </xf>
    <xf numFmtId="0" fontId="8" fillId="0" borderId="0" xfId="5" applyFont="1" applyFill="1" applyBorder="1" applyAlignment="1">
      <alignment horizontal="left" wrapText="1"/>
    </xf>
    <xf numFmtId="0" fontId="3" fillId="5" borderId="0" xfId="0" applyFont="1" applyFill="1" applyAlignment="1">
      <alignment horizontal="center"/>
    </xf>
    <xf numFmtId="0" fontId="1" fillId="5" borderId="0" xfId="0" applyFont="1" applyFill="1"/>
    <xf numFmtId="0" fontId="1" fillId="6" borderId="0" xfId="0" applyFont="1" applyFill="1"/>
    <xf numFmtId="0" fontId="1" fillId="6" borderId="3" xfId="0" applyFont="1" applyFill="1" applyBorder="1"/>
    <xf numFmtId="0" fontId="1" fillId="6" borderId="0" xfId="0" applyFont="1" applyFill="1" applyBorder="1"/>
    <xf numFmtId="0" fontId="1" fillId="6" borderId="1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0" xfId="0" applyFont="1" applyFill="1" applyBorder="1"/>
    <xf numFmtId="0" fontId="1" fillId="6" borderId="2" xfId="0" applyFont="1" applyFill="1" applyBorder="1"/>
    <xf numFmtId="0" fontId="2" fillId="6" borderId="3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10" fillId="6" borderId="10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" xfId="0" applyFont="1" applyFill="1" applyBorder="1" applyAlignment="1">
      <alignment horizontal="center"/>
    </xf>
    <xf numFmtId="49" fontId="6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14" xfId="0" applyFont="1" applyBorder="1"/>
    <xf numFmtId="0" fontId="11" fillId="0" borderId="0" xfId="0" applyFont="1" applyBorder="1" applyAlignment="1">
      <alignment horizontal="center"/>
    </xf>
    <xf numFmtId="17" fontId="3" fillId="0" borderId="3" xfId="0" quotePrefix="1" applyNumberFormat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18" xfId="0" applyFont="1" applyBorder="1"/>
    <xf numFmtId="0" fontId="8" fillId="3" borderId="3" xfId="6" applyFont="1" applyFill="1" applyBorder="1" applyAlignment="1">
      <alignment horizontal="center"/>
    </xf>
    <xf numFmtId="0" fontId="0" fillId="0" borderId="0" xfId="0" applyAlignment="1"/>
    <xf numFmtId="0" fontId="8" fillId="0" borderId="0" xfId="6" applyFont="1" applyFill="1" applyBorder="1" applyAlignment="1"/>
    <xf numFmtId="0" fontId="4" fillId="0" borderId="0" xfId="0" applyFont="1"/>
    <xf numFmtId="0" fontId="1" fillId="4" borderId="0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41" fontId="1" fillId="4" borderId="7" xfId="0" applyNumberFormat="1" applyFont="1" applyFill="1" applyBorder="1" applyProtection="1">
      <protection locked="0"/>
    </xf>
    <xf numFmtId="10" fontId="1" fillId="4" borderId="11" xfId="0" applyNumberFormat="1" applyFont="1" applyFill="1" applyBorder="1" applyAlignment="1" applyProtection="1">
      <alignment horizontal="center"/>
      <protection locked="0"/>
    </xf>
    <xf numFmtId="41" fontId="1" fillId="4" borderId="12" xfId="0" applyNumberFormat="1" applyFont="1" applyFill="1" applyBorder="1" applyProtection="1">
      <protection locked="0"/>
    </xf>
    <xf numFmtId="10" fontId="1" fillId="4" borderId="5" xfId="0" applyNumberFormat="1" applyFont="1" applyFill="1" applyBorder="1" applyAlignment="1" applyProtection="1">
      <alignment horizontal="center"/>
      <protection locked="0"/>
    </xf>
    <xf numFmtId="49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49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41" fontId="1" fillId="0" borderId="1" xfId="0" applyNumberFormat="1" applyFont="1" applyBorder="1" applyProtection="1">
      <protection hidden="1"/>
    </xf>
    <xf numFmtId="10" fontId="1" fillId="0" borderId="1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41" fontId="1" fillId="0" borderId="2" xfId="0" applyNumberFormat="1" applyFont="1" applyBorder="1" applyProtection="1">
      <protection hidden="1"/>
    </xf>
    <xf numFmtId="10" fontId="1" fillId="0" borderId="2" xfId="0" applyNumberFormat="1" applyFont="1" applyBorder="1" applyAlignment="1" applyProtection="1">
      <alignment horizontal="center"/>
      <protection hidden="1"/>
    </xf>
    <xf numFmtId="41" fontId="1" fillId="0" borderId="1" xfId="0" applyNumberFormat="1" applyFont="1" applyBorder="1" applyAlignment="1" applyProtection="1">
      <alignment horizontal="center"/>
      <protection hidden="1"/>
    </xf>
    <xf numFmtId="43" fontId="1" fillId="0" borderId="1" xfId="0" applyNumberFormat="1" applyFont="1" applyBorder="1" applyProtection="1">
      <protection hidden="1"/>
    </xf>
    <xf numFmtId="43" fontId="1" fillId="0" borderId="2" xfId="0" applyNumberFormat="1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1" fontId="1" fillId="0" borderId="0" xfId="0" applyNumberFormat="1" applyFont="1" applyProtection="1">
      <protection locked="0" hidden="1"/>
    </xf>
    <xf numFmtId="10" fontId="1" fillId="0" borderId="0" xfId="0" applyNumberFormat="1" applyFont="1" applyAlignment="1" applyProtection="1">
      <alignment horizontal="center"/>
      <protection locked="0" hidden="1"/>
    </xf>
    <xf numFmtId="164" fontId="1" fillId="0" borderId="0" xfId="0" applyNumberFormat="1" applyFont="1" applyAlignment="1" applyProtection="1">
      <alignment horizontal="center"/>
      <protection locked="0" hidden="1"/>
    </xf>
    <xf numFmtId="0" fontId="1" fillId="0" borderId="0" xfId="0" applyFont="1" applyFill="1" applyProtection="1"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41" fontId="1" fillId="0" borderId="1" xfId="0" applyNumberFormat="1" applyFont="1" applyBorder="1" applyProtection="1">
      <protection locked="0" hidden="1"/>
    </xf>
    <xf numFmtId="10" fontId="1" fillId="0" borderId="1" xfId="0" applyNumberFormat="1" applyFont="1" applyBorder="1" applyAlignment="1" applyProtection="1">
      <alignment horizontal="center"/>
      <protection locked="0"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Fill="1" applyBorder="1" applyProtection="1">
      <protection locked="0" hidden="1"/>
    </xf>
    <xf numFmtId="0" fontId="1" fillId="0" borderId="17" xfId="0" applyFont="1" applyBorder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49" fontId="1" fillId="0" borderId="0" xfId="0" applyNumberFormat="1" applyFont="1"/>
    <xf numFmtId="49" fontId="2" fillId="0" borderId="3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Border="1"/>
    <xf numFmtId="0" fontId="2" fillId="0" borderId="21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2" fillId="0" borderId="21" xfId="0" applyFont="1" applyBorder="1" applyAlignment="1" applyProtection="1">
      <alignment horizontal="right"/>
      <protection hidden="1"/>
    </xf>
    <xf numFmtId="41" fontId="2" fillId="0" borderId="21" xfId="0" applyNumberFormat="1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2" fillId="0" borderId="3" xfId="0" applyFont="1" applyBorder="1" applyAlignment="1" applyProtection="1">
      <alignment horizontal="right"/>
      <protection hidden="1"/>
    </xf>
    <xf numFmtId="41" fontId="2" fillId="0" borderId="3" xfId="0" applyNumberFormat="1" applyFont="1" applyBorder="1" applyProtection="1">
      <protection hidden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/>
      <protection hidden="1"/>
    </xf>
    <xf numFmtId="0" fontId="10" fillId="6" borderId="10" xfId="0" applyFont="1" applyFill="1" applyBorder="1" applyAlignment="1">
      <alignment horizontal="left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hidden="1"/>
    </xf>
    <xf numFmtId="164" fontId="1" fillId="4" borderId="0" xfId="0" applyNumberFormat="1" applyFont="1" applyFill="1" applyAlignment="1" applyProtection="1">
      <alignment horizontal="center"/>
      <protection locked="0"/>
    </xf>
    <xf numFmtId="164" fontId="1" fillId="4" borderId="2" xfId="0" applyNumberFormat="1" applyFont="1" applyFill="1" applyBorder="1" applyAlignment="1" applyProtection="1">
      <alignment horizontal="center"/>
      <protection locked="0"/>
    </xf>
    <xf numFmtId="164" fontId="1" fillId="4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11" fillId="0" borderId="1" xfId="0" applyFont="1" applyBorder="1" applyProtection="1">
      <protection hidden="1"/>
    </xf>
    <xf numFmtId="41" fontId="1" fillId="7" borderId="1" xfId="0" applyNumberFormat="1" applyFont="1" applyFill="1" applyBorder="1" applyProtection="1">
      <protection locked="0" hidden="1"/>
    </xf>
    <xf numFmtId="0" fontId="2" fillId="0" borderId="22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hidden="1"/>
    </xf>
    <xf numFmtId="41" fontId="1" fillId="0" borderId="0" xfId="0" applyNumberFormat="1" applyFont="1" applyFill="1" applyProtection="1">
      <protection locked="0" hidden="1"/>
    </xf>
    <xf numFmtId="42" fontId="1" fillId="0" borderId="8" xfId="0" applyNumberFormat="1" applyFont="1" applyFill="1" applyBorder="1" applyAlignment="1" applyProtection="1">
      <alignment horizontal="center"/>
      <protection hidden="1"/>
    </xf>
    <xf numFmtId="42" fontId="1" fillId="0" borderId="13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/>
      <protection locked="0"/>
    </xf>
    <xf numFmtId="41" fontId="2" fillId="0" borderId="19" xfId="0" applyNumberFormat="1" applyFont="1" applyBorder="1" applyProtection="1">
      <protection hidden="1"/>
    </xf>
    <xf numFmtId="41" fontId="2" fillId="0" borderId="20" xfId="0" applyNumberFormat="1" applyFont="1" applyBorder="1" applyProtection="1">
      <protection hidden="1"/>
    </xf>
    <xf numFmtId="41" fontId="2" fillId="0" borderId="22" xfId="0" applyNumberFormat="1" applyFont="1" applyBorder="1" applyProtection="1">
      <protection hidden="1"/>
    </xf>
  </cellXfs>
  <cellStyles count="7">
    <cellStyle name="Normal" xfId="0" builtinId="0"/>
    <cellStyle name="Normal_CBR Groups" xfId="5"/>
    <cellStyle name="Normal_Sheet3" xfId="6"/>
    <cellStyle name="Normal_Sheet4" xfId="1"/>
    <cellStyle name="Normal_Sheet5" xfId="2"/>
    <cellStyle name="Normal_Sheet6" xfId="3"/>
    <cellStyle name="Normal_Sheet7" xfId="4"/>
  </cellStyles>
  <dxfs count="5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showGridLines="0" showRowColHeaders="0" tabSelected="1" view="pageLayout" zoomScaleNormal="100" workbookViewId="0">
      <selection activeCell="B11" sqref="B11"/>
    </sheetView>
  </sheetViews>
  <sheetFormatPr defaultRowHeight="15" x14ac:dyDescent="0.3"/>
  <cols>
    <col min="1" max="1" width="3.5703125" style="1" customWidth="1"/>
    <col min="2" max="2" width="33.140625" style="1" customWidth="1"/>
    <col min="3" max="3" width="0.42578125" style="1" customWidth="1"/>
    <col min="4" max="4" width="0.7109375" style="1" customWidth="1"/>
    <col min="5" max="5" width="0.42578125" style="1" customWidth="1"/>
    <col min="6" max="6" width="12.85546875" style="1" customWidth="1"/>
    <col min="7" max="7" width="10" style="1" customWidth="1"/>
    <col min="8" max="8" width="12.85546875" style="1" customWidth="1"/>
    <col min="9" max="9" width="0.42578125" style="1" customWidth="1"/>
    <col min="10" max="10" width="0.7109375" style="1" customWidth="1"/>
    <col min="11" max="11" width="0.42578125" style="1" customWidth="1"/>
    <col min="12" max="15" width="10" style="1" customWidth="1"/>
    <col min="16" max="16" width="0.42578125" style="1" customWidth="1"/>
    <col min="17" max="17" width="0.7109375" style="1" customWidth="1"/>
    <col min="18" max="18" width="22.42578125" style="1" bestFit="1" customWidth="1"/>
    <col min="19" max="19" width="0.7109375" style="1" customWidth="1"/>
    <col min="20" max="20" width="8.140625" style="1" customWidth="1"/>
    <col min="21" max="21" width="0.7109375" style="1" customWidth="1"/>
    <col min="22" max="22" width="8.140625" style="1" hidden="1" customWidth="1"/>
    <col min="23" max="23" width="8.28515625" style="1" hidden="1" customWidth="1"/>
    <col min="24" max="24" width="8.42578125" style="1" hidden="1" customWidth="1"/>
    <col min="25" max="25" width="8" style="1" hidden="1" customWidth="1"/>
    <col min="26" max="26" width="9.140625" style="1" hidden="1" customWidth="1"/>
    <col min="27" max="27" width="0.7109375" style="1" hidden="1" customWidth="1"/>
    <col min="28" max="28" width="5.5703125" style="1" hidden="1" customWidth="1"/>
    <col min="29" max="29" width="10" style="1" hidden="1" customWidth="1"/>
    <col min="30" max="30" width="10.28515625" style="1" hidden="1" customWidth="1"/>
    <col min="31" max="31" width="8" style="1" hidden="1" customWidth="1"/>
    <col min="32" max="32" width="13.140625" style="1" hidden="1" customWidth="1"/>
    <col min="33" max="33" width="0.7109375" style="1" hidden="1" customWidth="1"/>
    <col min="34" max="34" width="9.140625" style="1" hidden="1" customWidth="1"/>
    <col min="35" max="16384" width="9.140625" style="1"/>
  </cols>
  <sheetData>
    <row r="1" spans="1:34" x14ac:dyDescent="0.3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34" x14ac:dyDescent="0.3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34" ht="3.75" customHeight="1" x14ac:dyDescent="0.3"/>
    <row r="4" spans="1:34" x14ac:dyDescent="0.3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34" ht="15" customHeigh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34" x14ac:dyDescent="0.3">
      <c r="P6" s="45"/>
      <c r="Q6" s="45" t="s">
        <v>11636</v>
      </c>
      <c r="R6" s="89"/>
    </row>
    <row r="8" spans="1:34" x14ac:dyDescent="0.3">
      <c r="F8" s="126" t="s">
        <v>30</v>
      </c>
      <c r="G8" s="126"/>
      <c r="H8" s="126"/>
      <c r="L8" s="126" t="s">
        <v>31</v>
      </c>
      <c r="M8" s="126"/>
      <c r="N8" s="126"/>
      <c r="O8" s="126"/>
      <c r="V8" s="126" t="s">
        <v>11599</v>
      </c>
      <c r="W8" s="126"/>
      <c r="X8" s="126"/>
      <c r="Y8" s="126"/>
      <c r="Z8" s="126"/>
      <c r="AB8" s="126" t="s">
        <v>11315</v>
      </c>
      <c r="AC8" s="126"/>
      <c r="AD8" s="126"/>
      <c r="AE8" s="126"/>
      <c r="AF8" s="126"/>
      <c r="AH8" s="72" t="s">
        <v>11806</v>
      </c>
    </row>
    <row r="9" spans="1:34" ht="30" x14ac:dyDescent="0.3">
      <c r="B9" s="3" t="s">
        <v>3</v>
      </c>
      <c r="C9" s="46"/>
      <c r="D9" s="41"/>
      <c r="E9" s="46"/>
      <c r="F9" s="5" t="s">
        <v>28</v>
      </c>
      <c r="G9" s="4" t="s">
        <v>29</v>
      </c>
      <c r="H9" s="5" t="s">
        <v>11637</v>
      </c>
      <c r="I9" s="50"/>
      <c r="J9" s="38"/>
      <c r="K9" s="50"/>
      <c r="L9" s="5" t="s">
        <v>11813</v>
      </c>
      <c r="M9" s="5" t="s">
        <v>11814</v>
      </c>
      <c r="N9" s="5" t="s">
        <v>11815</v>
      </c>
      <c r="O9" s="5" t="s">
        <v>11816</v>
      </c>
      <c r="P9" s="53"/>
      <c r="Q9" s="35"/>
      <c r="R9" s="27" t="s">
        <v>11639</v>
      </c>
      <c r="S9" s="35"/>
      <c r="T9" s="5" t="s">
        <v>11807</v>
      </c>
      <c r="U9" s="35"/>
      <c r="V9" s="21" t="s">
        <v>11613</v>
      </c>
      <c r="W9" s="22" t="s">
        <v>11614</v>
      </c>
      <c r="X9" s="22" t="s">
        <v>11615</v>
      </c>
      <c r="Y9" s="21" t="s">
        <v>11599</v>
      </c>
      <c r="Z9" s="22" t="s">
        <v>11600</v>
      </c>
      <c r="AB9" s="21" t="s">
        <v>11625</v>
      </c>
      <c r="AC9" s="21" t="s">
        <v>24</v>
      </c>
      <c r="AD9" s="21" t="s">
        <v>11626</v>
      </c>
      <c r="AE9" s="21" t="s">
        <v>11599</v>
      </c>
      <c r="AF9" s="22" t="s">
        <v>11627</v>
      </c>
    </row>
    <row r="10" spans="1:34" ht="3.75" customHeight="1" x14ac:dyDescent="0.3">
      <c r="B10" s="8"/>
      <c r="C10" s="47"/>
      <c r="D10" s="42"/>
      <c r="E10" s="47"/>
      <c r="F10" s="9"/>
      <c r="G10" s="9"/>
      <c r="H10" s="10"/>
      <c r="I10" s="51"/>
      <c r="J10" s="39"/>
      <c r="K10" s="51"/>
      <c r="L10" s="10"/>
      <c r="M10" s="10"/>
      <c r="N10" s="10"/>
      <c r="O10" s="10"/>
      <c r="P10" s="25"/>
      <c r="Q10" s="36"/>
      <c r="R10" s="25"/>
      <c r="S10" s="36"/>
      <c r="T10" s="10"/>
      <c r="U10" s="34"/>
      <c r="V10" s="21"/>
      <c r="W10" s="21"/>
      <c r="X10" s="21"/>
      <c r="Y10" s="21"/>
      <c r="Z10" s="21"/>
    </row>
    <row r="11" spans="1:34" x14ac:dyDescent="0.3">
      <c r="A11" s="2" t="s">
        <v>4</v>
      </c>
      <c r="B11" s="73"/>
      <c r="C11" s="48"/>
      <c r="D11" s="34"/>
      <c r="E11" s="48"/>
      <c r="F11" s="75"/>
      <c r="G11" s="76"/>
      <c r="H11" s="152">
        <f>F11*G11</f>
        <v>0</v>
      </c>
      <c r="I11" s="48"/>
      <c r="J11" s="34"/>
      <c r="K11" s="48"/>
      <c r="L11" s="79"/>
      <c r="M11" s="80"/>
      <c r="N11" s="80"/>
      <c r="O11" s="81"/>
      <c r="P11" s="26"/>
      <c r="Q11" s="37"/>
      <c r="R11" s="85" t="str">
        <f>AF11</f>
        <v/>
      </c>
      <c r="S11" s="37"/>
      <c r="T11" s="154" t="str">
        <f>IFERROR(IF(M11=AH11,0,VLOOKUP(Z11,'CBR Groups'!$A$2:$C$6,3,FALSE)),"")</f>
        <v/>
      </c>
      <c r="U11" s="34"/>
      <c r="V11" s="21" t="str">
        <f>IFERROR(VLOOKUP(M11,'DOS ID Table'!$A$2:$C$10,2,FALSE),"")</f>
        <v/>
      </c>
      <c r="W11" s="21" t="str">
        <f>IFERROR(VLOOKUP(L11,'Title Code ID Table'!$A$2:$C$19,2,FALSE),"")</f>
        <v/>
      </c>
      <c r="X11" s="21" t="str">
        <f>IFERROR(VLOOKUP(IFERROR(L11&amp;"-"&amp;O11,""),'Title-BELI ID Table'!$A$2:$E$105,4,FALSE),"")</f>
        <v/>
      </c>
      <c r="Y11" s="21" t="str">
        <f>IFERROR(VLOOKUP(IFERROR(VLOOKUP(L11,'Title Code Table'!$A$2:$G$3879,5,FALSE)&amp;"/"&amp;O11&amp;"/"&amp;VLOOKUP(N11,'Lookup Tables'!$A$2:$C$3,3,FALSE),""),'CBR ID Table'!$A$2:$C$265,2,FALSE),"")</f>
        <v/>
      </c>
      <c r="Z11" s="32" t="str">
        <f>IF(V11="",IF(W11="",IF(X11="",Y11,X11),W11),V11)</f>
        <v/>
      </c>
      <c r="AB11" s="1" t="str">
        <f>IFERROR(VLOOKUP(M11,'DOS ID Table'!$A$2:$C$10,3,FALSE),"")</f>
        <v/>
      </c>
      <c r="AC11" s="1" t="str">
        <f>IFERROR(VLOOKUP(L11,'Title Code ID Table'!$A$2:$C$19,3,FALSE),"")</f>
        <v/>
      </c>
      <c r="AD11" s="1" t="str">
        <f>IFERROR(VLOOKUP(IFERROR(L11&amp;"-"&amp;O11,""),'Title-BELI ID Table'!$A$2:$E$105,5,FALSE),"")</f>
        <v/>
      </c>
      <c r="AE11" s="1" t="str">
        <f>IFERROR(VLOOKUP(IFERROR(VLOOKUP(L11,'Title Code Table'!$A$2:$G$3879,5,FALSE)&amp;"/"&amp;O11&amp;"/"&amp;VLOOKUP(N11,'Lookup Tables'!$A$2:$C$3,3,FALSE),""),'CBR ID Table'!$A$2:$C$265,3,FALSE),"")</f>
        <v/>
      </c>
      <c r="AF11" s="33" t="str">
        <f>IF(M11=AH11,"EXCL. DOS: CBR N/A",IF(AB11="",IF(AC11="",IF(AD11="",AE11,AD11),AC11),AB11))</f>
        <v/>
      </c>
      <c r="AH11" s="7" t="str">
        <f>IFERROR(VLOOKUP(M11,'Excl DOS Codes'!$A$2:$B$110,1,FALSE),"-")</f>
        <v>-</v>
      </c>
    </row>
    <row r="12" spans="1:34" x14ac:dyDescent="0.3">
      <c r="A12" s="2" t="s">
        <v>5</v>
      </c>
      <c r="B12" s="74"/>
      <c r="C12" s="49"/>
      <c r="D12" s="40"/>
      <c r="E12" s="49"/>
      <c r="F12" s="77"/>
      <c r="G12" s="78"/>
      <c r="H12" s="153">
        <f t="shared" ref="H12:H35" si="0">F12*G12</f>
        <v>0</v>
      </c>
      <c r="I12" s="49"/>
      <c r="J12" s="40"/>
      <c r="K12" s="49"/>
      <c r="L12" s="82"/>
      <c r="M12" s="83"/>
      <c r="N12" s="83"/>
      <c r="O12" s="84"/>
      <c r="P12" s="54"/>
      <c r="Q12" s="37"/>
      <c r="R12" s="85" t="str">
        <f t="shared" ref="R12:R30" si="1">AF12</f>
        <v/>
      </c>
      <c r="S12" s="37"/>
      <c r="T12" s="154" t="str">
        <f>IFERROR(IF(M12=AH12,0,VLOOKUP(Z12,'CBR Groups'!$A$2:$C$6,3,FALSE)),"")</f>
        <v/>
      </c>
      <c r="U12" s="40"/>
      <c r="V12" s="21" t="str">
        <f>IFERROR(VLOOKUP(M12,'DOS ID Table'!$A$2:$C$10,2,FALSE),"")</f>
        <v/>
      </c>
      <c r="W12" s="21" t="str">
        <f>IFERROR(VLOOKUP(L12,'Title Code ID Table'!$A$2:$C$19,2,FALSE),"")</f>
        <v/>
      </c>
      <c r="X12" s="21" t="str">
        <f>IFERROR(VLOOKUP(IFERROR(L12&amp;"-"&amp;O12,""),'Title-BELI ID Table'!$A$2:$E$105,4,FALSE),"")</f>
        <v/>
      </c>
      <c r="Y12" s="21" t="str">
        <f>IFERROR(VLOOKUP(IFERROR(VLOOKUP(L12,'Title Code Table'!$A$2:$G$3879,5,FALSE)&amp;"/"&amp;O12&amp;"/"&amp;VLOOKUP(N12,'Lookup Tables'!$A$2:$C$3,3,FALSE),""),'CBR ID Table'!$A$2:$C$265,2,FALSE),"")</f>
        <v/>
      </c>
      <c r="Z12" s="32" t="str">
        <f t="shared" ref="Z12:Z30" si="2">IF(V12="",IF(W12="",IF(X12="",Y12,X12),W12),V12)</f>
        <v/>
      </c>
      <c r="AB12" s="1" t="str">
        <f>IFERROR(VLOOKUP(M12,'DOS ID Table'!$A$2:$C$10,3,FALSE),"")</f>
        <v/>
      </c>
      <c r="AC12" s="1" t="str">
        <f>IFERROR(VLOOKUP(L12,'Title Code ID Table'!$A$2:$C$19,3,FALSE),"")</f>
        <v/>
      </c>
      <c r="AD12" s="1" t="str">
        <f>IFERROR(VLOOKUP(IFERROR(L12&amp;"-"&amp;O12,""),'Title-BELI ID Table'!$A$2:$E$105,5,FALSE),"")</f>
        <v/>
      </c>
      <c r="AE12" s="1" t="str">
        <f>IFERROR(VLOOKUP(IFERROR(VLOOKUP(L12,'Title Code Table'!$A$2:$G$3879,5,FALSE)&amp;"/"&amp;O12&amp;"/"&amp;VLOOKUP(N12,'Lookup Tables'!$A$2:$C$3,3,FALSE),""),'CBR ID Table'!$A$2:$C$265,3,FALSE),"")</f>
        <v/>
      </c>
      <c r="AF12" s="33" t="str">
        <f t="shared" ref="AF12:AF35" si="3">IF(M12=AH12,"EXCL. DOS: CBR N/A",IF(AB12="",IF(AC12="",IF(AD12="",AE12,AD12),AC12),AB12))</f>
        <v/>
      </c>
      <c r="AH12" s="7" t="str">
        <f>IFERROR(VLOOKUP(M12,'Excl DOS Codes'!$A$2:$B$110,1,FALSE),"-")</f>
        <v>-</v>
      </c>
    </row>
    <row r="13" spans="1:34" x14ac:dyDescent="0.3">
      <c r="A13" s="2" t="s">
        <v>6</v>
      </c>
      <c r="B13" s="74"/>
      <c r="C13" s="49"/>
      <c r="D13" s="40"/>
      <c r="E13" s="49"/>
      <c r="F13" s="77"/>
      <c r="G13" s="78"/>
      <c r="H13" s="153">
        <f t="shared" si="0"/>
        <v>0</v>
      </c>
      <c r="I13" s="49"/>
      <c r="J13" s="40"/>
      <c r="K13" s="49"/>
      <c r="L13" s="82"/>
      <c r="M13" s="83"/>
      <c r="N13" s="83"/>
      <c r="O13" s="84"/>
      <c r="P13" s="54"/>
      <c r="Q13" s="37"/>
      <c r="R13" s="85" t="str">
        <f t="shared" si="1"/>
        <v/>
      </c>
      <c r="S13" s="37"/>
      <c r="T13" s="154" t="str">
        <f>IFERROR(IF(M13=AH13,0,VLOOKUP(Z13,'CBR Groups'!$A$2:$C$6,3,FALSE)),"")</f>
        <v/>
      </c>
      <c r="U13" s="40"/>
      <c r="V13" s="21" t="str">
        <f>IFERROR(VLOOKUP(M13,'DOS ID Table'!$A$2:$C$10,2,FALSE),"")</f>
        <v/>
      </c>
      <c r="W13" s="21" t="str">
        <f>IFERROR(VLOOKUP(L13,'Title Code ID Table'!$A$2:$C$19,2,FALSE),"")</f>
        <v/>
      </c>
      <c r="X13" s="21" t="str">
        <f>IFERROR(VLOOKUP(IFERROR(L13&amp;"-"&amp;O13,""),'Title-BELI ID Table'!$A$2:$E$105,4,FALSE),"")</f>
        <v/>
      </c>
      <c r="Y13" s="21" t="str">
        <f>IFERROR(VLOOKUP(IFERROR(VLOOKUP(L13,'Title Code Table'!$A$2:$G$3879,5,FALSE)&amp;"/"&amp;O13&amp;"/"&amp;VLOOKUP(N13,'Lookup Tables'!$A$2:$C$3,3,FALSE),""),'CBR ID Table'!$A$2:$C$265,2,FALSE),"")</f>
        <v/>
      </c>
      <c r="Z13" s="32" t="str">
        <f t="shared" si="2"/>
        <v/>
      </c>
      <c r="AB13" s="1" t="str">
        <f>IFERROR(VLOOKUP(M13,'DOS ID Table'!$A$2:$C$10,3,FALSE),"")</f>
        <v/>
      </c>
      <c r="AC13" s="1" t="str">
        <f>IFERROR(VLOOKUP(L13,'Title Code ID Table'!$A$2:$C$19,3,FALSE),"")</f>
        <v/>
      </c>
      <c r="AD13" s="1" t="str">
        <f>IFERROR(VLOOKUP(IFERROR(L13&amp;"-"&amp;O13,""),'Title-BELI ID Table'!$A$2:$E$105,5,FALSE),"")</f>
        <v/>
      </c>
      <c r="AE13" s="1" t="str">
        <f>IFERROR(VLOOKUP(IFERROR(VLOOKUP(L13,'Title Code Table'!$A$2:$G$3879,5,FALSE)&amp;"/"&amp;O13&amp;"/"&amp;VLOOKUP(N13,'Lookup Tables'!$A$2:$C$3,3,FALSE),""),'CBR ID Table'!$A$2:$C$265,3,FALSE),"")</f>
        <v/>
      </c>
      <c r="AF13" s="33" t="str">
        <f t="shared" si="3"/>
        <v/>
      </c>
      <c r="AH13" s="7" t="str">
        <f>IFERROR(VLOOKUP(M13,'Excl DOS Codes'!$A$2:$B$110,1,FALSE),"-")</f>
        <v>-</v>
      </c>
    </row>
    <row r="14" spans="1:34" x14ac:dyDescent="0.3">
      <c r="A14" s="2" t="s">
        <v>7</v>
      </c>
      <c r="B14" s="74"/>
      <c r="C14" s="49"/>
      <c r="D14" s="40"/>
      <c r="E14" s="49"/>
      <c r="F14" s="77"/>
      <c r="G14" s="78"/>
      <c r="H14" s="153">
        <f t="shared" si="0"/>
        <v>0</v>
      </c>
      <c r="I14" s="49"/>
      <c r="J14" s="40"/>
      <c r="K14" s="49"/>
      <c r="L14" s="82"/>
      <c r="M14" s="83"/>
      <c r="N14" s="83"/>
      <c r="O14" s="84"/>
      <c r="P14" s="54"/>
      <c r="Q14" s="37"/>
      <c r="R14" s="85" t="str">
        <f t="shared" si="1"/>
        <v/>
      </c>
      <c r="S14" s="37"/>
      <c r="T14" s="154" t="str">
        <f>IFERROR(IF(M14=AH14,0,VLOOKUP(Z14,'CBR Groups'!$A$2:$C$6,3,FALSE)),"")</f>
        <v/>
      </c>
      <c r="U14" s="40"/>
      <c r="V14" s="21" t="str">
        <f>IFERROR(VLOOKUP(M14,'DOS ID Table'!$A$2:$C$10,2,FALSE),"")</f>
        <v/>
      </c>
      <c r="W14" s="21" t="str">
        <f>IFERROR(VLOOKUP(L14,'Title Code ID Table'!$A$2:$C$19,2,FALSE),"")</f>
        <v/>
      </c>
      <c r="X14" s="21" t="str">
        <f>IFERROR(VLOOKUP(IFERROR(L14&amp;"-"&amp;O14,""),'Title-BELI ID Table'!$A$2:$E$105,4,FALSE),"")</f>
        <v/>
      </c>
      <c r="Y14" s="21" t="str">
        <f>IFERROR(VLOOKUP(IFERROR(VLOOKUP(L14,'Title Code Table'!$A$2:$G$3879,5,FALSE)&amp;"/"&amp;O14&amp;"/"&amp;VLOOKUP(N14,'Lookup Tables'!$A$2:$C$3,3,FALSE),""),'CBR ID Table'!$A$2:$C$265,2,FALSE),"")</f>
        <v/>
      </c>
      <c r="Z14" s="32" t="str">
        <f t="shared" si="2"/>
        <v/>
      </c>
      <c r="AB14" s="1" t="str">
        <f>IFERROR(VLOOKUP(M14,'DOS ID Table'!$A$2:$C$10,3,FALSE),"")</f>
        <v/>
      </c>
      <c r="AC14" s="1" t="str">
        <f>IFERROR(VLOOKUP(L14,'Title Code ID Table'!$A$2:$C$19,3,FALSE),"")</f>
        <v/>
      </c>
      <c r="AD14" s="1" t="str">
        <f>IFERROR(VLOOKUP(IFERROR(L14&amp;"-"&amp;O14,""),'Title-BELI ID Table'!$A$2:$E$105,5,FALSE),"")</f>
        <v/>
      </c>
      <c r="AE14" s="1" t="str">
        <f>IFERROR(VLOOKUP(IFERROR(VLOOKUP(L14,'Title Code Table'!$A$2:$G$3879,5,FALSE)&amp;"/"&amp;O14&amp;"/"&amp;VLOOKUP(N14,'Lookup Tables'!$A$2:$C$3,3,FALSE),""),'CBR ID Table'!$A$2:$C$265,3,FALSE),"")</f>
        <v/>
      </c>
      <c r="AF14" s="33" t="str">
        <f t="shared" si="3"/>
        <v/>
      </c>
      <c r="AH14" s="7" t="str">
        <f>IFERROR(VLOOKUP(M14,'Excl DOS Codes'!$A$2:$B$110,1,FALSE),"-")</f>
        <v>-</v>
      </c>
    </row>
    <row r="15" spans="1:34" x14ac:dyDescent="0.3">
      <c r="A15" s="2" t="s">
        <v>8</v>
      </c>
      <c r="B15" s="74"/>
      <c r="C15" s="49"/>
      <c r="D15" s="40"/>
      <c r="E15" s="49"/>
      <c r="F15" s="77"/>
      <c r="G15" s="78"/>
      <c r="H15" s="153">
        <f t="shared" si="0"/>
        <v>0</v>
      </c>
      <c r="I15" s="49"/>
      <c r="J15" s="40"/>
      <c r="K15" s="49"/>
      <c r="L15" s="82"/>
      <c r="M15" s="83"/>
      <c r="N15" s="83"/>
      <c r="O15" s="84"/>
      <c r="P15" s="54"/>
      <c r="Q15" s="37"/>
      <c r="R15" s="85" t="str">
        <f t="shared" si="1"/>
        <v/>
      </c>
      <c r="S15" s="37"/>
      <c r="T15" s="154" t="str">
        <f>IFERROR(IF(M15=AH15,0,VLOOKUP(Z15,'CBR Groups'!$A$2:$C$6,3,FALSE)),"")</f>
        <v/>
      </c>
      <c r="U15" s="40"/>
      <c r="V15" s="21" t="str">
        <f>IFERROR(VLOOKUP(M15,'DOS ID Table'!$A$2:$C$10,2,FALSE),"")</f>
        <v/>
      </c>
      <c r="W15" s="21" t="str">
        <f>IFERROR(VLOOKUP(L15,'Title Code ID Table'!$A$2:$C$19,2,FALSE),"")</f>
        <v/>
      </c>
      <c r="X15" s="21" t="str">
        <f>IFERROR(VLOOKUP(IFERROR(L15&amp;"-"&amp;O15,""),'Title-BELI ID Table'!$A$2:$E$105,4,FALSE),"")</f>
        <v/>
      </c>
      <c r="Y15" s="21" t="str">
        <f>IFERROR(VLOOKUP(IFERROR(VLOOKUP(L15,'Title Code Table'!$A$2:$G$3879,5,FALSE)&amp;"/"&amp;O15&amp;"/"&amp;VLOOKUP(N15,'Lookup Tables'!$A$2:$C$3,3,FALSE),""),'CBR ID Table'!$A$2:$C$265,2,FALSE),"")</f>
        <v/>
      </c>
      <c r="Z15" s="32" t="str">
        <f t="shared" si="2"/>
        <v/>
      </c>
      <c r="AB15" s="1" t="str">
        <f>IFERROR(VLOOKUP(M15,'DOS ID Table'!$A$2:$C$10,3,FALSE),"")</f>
        <v/>
      </c>
      <c r="AC15" s="1" t="str">
        <f>IFERROR(VLOOKUP(L15,'Title Code ID Table'!$A$2:$C$19,3,FALSE),"")</f>
        <v/>
      </c>
      <c r="AD15" s="1" t="str">
        <f>IFERROR(VLOOKUP(IFERROR(L15&amp;"-"&amp;O15,""),'Title-BELI ID Table'!$A$2:$E$105,5,FALSE),"")</f>
        <v/>
      </c>
      <c r="AE15" s="1" t="str">
        <f>IFERROR(VLOOKUP(IFERROR(VLOOKUP(L15,'Title Code Table'!$A$2:$G$3879,5,FALSE)&amp;"/"&amp;O15&amp;"/"&amp;VLOOKUP(N15,'Lookup Tables'!$A$2:$C$3,3,FALSE),""),'CBR ID Table'!$A$2:$C$265,3,FALSE),"")</f>
        <v/>
      </c>
      <c r="AF15" s="33" t="str">
        <f t="shared" si="3"/>
        <v/>
      </c>
      <c r="AH15" s="7" t="str">
        <f>IFERROR(VLOOKUP(M15,'Excl DOS Codes'!$A$2:$B$110,1,FALSE),"-")</f>
        <v>-</v>
      </c>
    </row>
    <row r="16" spans="1:34" x14ac:dyDescent="0.3">
      <c r="A16" s="2" t="s">
        <v>9</v>
      </c>
      <c r="B16" s="74"/>
      <c r="C16" s="49"/>
      <c r="D16" s="40"/>
      <c r="E16" s="49"/>
      <c r="F16" s="77"/>
      <c r="G16" s="78"/>
      <c r="H16" s="153">
        <f t="shared" si="0"/>
        <v>0</v>
      </c>
      <c r="I16" s="49"/>
      <c r="J16" s="40"/>
      <c r="K16" s="49"/>
      <c r="L16" s="82"/>
      <c r="M16" s="83"/>
      <c r="N16" s="83"/>
      <c r="O16" s="84"/>
      <c r="P16" s="54"/>
      <c r="Q16" s="37"/>
      <c r="R16" s="85" t="str">
        <f t="shared" si="1"/>
        <v/>
      </c>
      <c r="S16" s="37"/>
      <c r="T16" s="154" t="str">
        <f>IFERROR(IF(M16=AH16,0,VLOOKUP(Z16,'CBR Groups'!$A$2:$C$6,3,FALSE)),"")</f>
        <v/>
      </c>
      <c r="U16" s="40"/>
      <c r="V16" s="21" t="str">
        <f>IFERROR(VLOOKUP(M16,'DOS ID Table'!$A$2:$C$10,2,FALSE),"")</f>
        <v/>
      </c>
      <c r="W16" s="21" t="str">
        <f>IFERROR(VLOOKUP(L16,'Title Code ID Table'!$A$2:$C$19,2,FALSE),"")</f>
        <v/>
      </c>
      <c r="X16" s="21" t="str">
        <f>IFERROR(VLOOKUP(IFERROR(L16&amp;"-"&amp;O16,""),'Title-BELI ID Table'!$A$2:$E$105,4,FALSE),"")</f>
        <v/>
      </c>
      <c r="Y16" s="21" t="str">
        <f>IFERROR(VLOOKUP(IFERROR(VLOOKUP(L16,'Title Code Table'!$A$2:$G$3879,5,FALSE)&amp;"/"&amp;O16&amp;"/"&amp;VLOOKUP(N16,'Lookup Tables'!$A$2:$C$3,3,FALSE),""),'CBR ID Table'!$A$2:$C$265,2,FALSE),"")</f>
        <v/>
      </c>
      <c r="Z16" s="32" t="str">
        <f t="shared" si="2"/>
        <v/>
      </c>
      <c r="AB16" s="1" t="str">
        <f>IFERROR(VLOOKUP(M16,'DOS ID Table'!$A$2:$C$10,3,FALSE),"")</f>
        <v/>
      </c>
      <c r="AC16" s="1" t="str">
        <f>IFERROR(VLOOKUP(L16,'Title Code ID Table'!$A$2:$C$19,3,FALSE),"")</f>
        <v/>
      </c>
      <c r="AD16" s="1" t="str">
        <f>IFERROR(VLOOKUP(IFERROR(L16&amp;"-"&amp;O16,""),'Title-BELI ID Table'!$A$2:$E$105,5,FALSE),"")</f>
        <v/>
      </c>
      <c r="AE16" s="1" t="str">
        <f>IFERROR(VLOOKUP(IFERROR(VLOOKUP(L16,'Title Code Table'!$A$2:$G$3879,5,FALSE)&amp;"/"&amp;O16&amp;"/"&amp;VLOOKUP(N16,'Lookup Tables'!$A$2:$C$3,3,FALSE),""),'CBR ID Table'!$A$2:$C$265,3,FALSE),"")</f>
        <v/>
      </c>
      <c r="AF16" s="33" t="str">
        <f t="shared" si="3"/>
        <v/>
      </c>
      <c r="AH16" s="7" t="str">
        <f>IFERROR(VLOOKUP(M16,'Excl DOS Codes'!$A$2:$B$110,1,FALSE),"-")</f>
        <v>-</v>
      </c>
    </row>
    <row r="17" spans="1:34" x14ac:dyDescent="0.3">
      <c r="A17" s="2" t="s">
        <v>10</v>
      </c>
      <c r="B17" s="74"/>
      <c r="C17" s="49"/>
      <c r="D17" s="40"/>
      <c r="E17" s="49"/>
      <c r="F17" s="77"/>
      <c r="G17" s="78"/>
      <c r="H17" s="153">
        <f t="shared" si="0"/>
        <v>0</v>
      </c>
      <c r="I17" s="49"/>
      <c r="J17" s="40"/>
      <c r="K17" s="49"/>
      <c r="L17" s="82"/>
      <c r="M17" s="83"/>
      <c r="N17" s="83"/>
      <c r="O17" s="84"/>
      <c r="P17" s="54"/>
      <c r="Q17" s="37"/>
      <c r="R17" s="85" t="str">
        <f t="shared" si="1"/>
        <v/>
      </c>
      <c r="S17" s="37"/>
      <c r="T17" s="154" t="str">
        <f>IFERROR(IF(M17=AH17,0,VLOOKUP(Z17,'CBR Groups'!$A$2:$C$6,3,FALSE)),"")</f>
        <v/>
      </c>
      <c r="U17" s="40"/>
      <c r="V17" s="21" t="str">
        <f>IFERROR(VLOOKUP(M17,'DOS ID Table'!$A$2:$C$10,2,FALSE),"")</f>
        <v/>
      </c>
      <c r="W17" s="21" t="str">
        <f>IFERROR(VLOOKUP(L17,'Title Code ID Table'!$A$2:$C$19,2,FALSE),"")</f>
        <v/>
      </c>
      <c r="X17" s="21" t="str">
        <f>IFERROR(VLOOKUP(IFERROR(L17&amp;"-"&amp;O17,""),'Title-BELI ID Table'!$A$2:$E$105,4,FALSE),"")</f>
        <v/>
      </c>
      <c r="Y17" s="21" t="str">
        <f>IFERROR(VLOOKUP(IFERROR(VLOOKUP(L17,'Title Code Table'!$A$2:$G$3879,5,FALSE)&amp;"/"&amp;O17&amp;"/"&amp;VLOOKUP(N17,'Lookup Tables'!$A$2:$C$3,3,FALSE),""),'CBR ID Table'!$A$2:$C$265,2,FALSE),"")</f>
        <v/>
      </c>
      <c r="Z17" s="32" t="str">
        <f t="shared" si="2"/>
        <v/>
      </c>
      <c r="AB17" s="1" t="str">
        <f>IFERROR(VLOOKUP(M17,'DOS ID Table'!$A$2:$C$10,3,FALSE),"")</f>
        <v/>
      </c>
      <c r="AC17" s="1" t="str">
        <f>IFERROR(VLOOKUP(L17,'Title Code ID Table'!$A$2:$C$19,3,FALSE),"")</f>
        <v/>
      </c>
      <c r="AD17" s="1" t="str">
        <f>IFERROR(VLOOKUP(IFERROR(L17&amp;"-"&amp;O17,""),'Title-BELI ID Table'!$A$2:$E$105,5,FALSE),"")</f>
        <v/>
      </c>
      <c r="AE17" s="1" t="str">
        <f>IFERROR(VLOOKUP(IFERROR(VLOOKUP(L17,'Title Code Table'!$A$2:$G$3879,5,FALSE)&amp;"/"&amp;O17&amp;"/"&amp;VLOOKUP(N17,'Lookup Tables'!$A$2:$C$3,3,FALSE),""),'CBR ID Table'!$A$2:$C$265,3,FALSE),"")</f>
        <v/>
      </c>
      <c r="AF17" s="33" t="str">
        <f t="shared" si="3"/>
        <v/>
      </c>
      <c r="AH17" s="7" t="str">
        <f>IFERROR(VLOOKUP(M17,'Excl DOS Codes'!$A$2:$B$110,1,FALSE),"-")</f>
        <v>-</v>
      </c>
    </row>
    <row r="18" spans="1:34" x14ac:dyDescent="0.3">
      <c r="A18" s="2" t="s">
        <v>11</v>
      </c>
      <c r="B18" s="74"/>
      <c r="C18" s="49"/>
      <c r="D18" s="40"/>
      <c r="E18" s="49"/>
      <c r="F18" s="77"/>
      <c r="G18" s="78"/>
      <c r="H18" s="153">
        <f t="shared" si="0"/>
        <v>0</v>
      </c>
      <c r="I18" s="49"/>
      <c r="J18" s="40"/>
      <c r="K18" s="49"/>
      <c r="L18" s="82"/>
      <c r="M18" s="83"/>
      <c r="N18" s="83"/>
      <c r="O18" s="84"/>
      <c r="P18" s="54"/>
      <c r="Q18" s="37"/>
      <c r="R18" s="85" t="str">
        <f t="shared" si="1"/>
        <v/>
      </c>
      <c r="S18" s="37"/>
      <c r="T18" s="154" t="str">
        <f>IFERROR(IF(M18=AH18,0,VLOOKUP(Z18,'CBR Groups'!$A$2:$C$6,3,FALSE)),"")</f>
        <v/>
      </c>
      <c r="U18" s="40"/>
      <c r="V18" s="21" t="str">
        <f>IFERROR(VLOOKUP(M18,'DOS ID Table'!$A$2:$C$10,2,FALSE),"")</f>
        <v/>
      </c>
      <c r="W18" s="21" t="str">
        <f>IFERROR(VLOOKUP(L18,'Title Code ID Table'!$A$2:$C$19,2,FALSE),"")</f>
        <v/>
      </c>
      <c r="X18" s="21" t="str">
        <f>IFERROR(VLOOKUP(IFERROR(L18&amp;"-"&amp;O18,""),'Title-BELI ID Table'!$A$2:$E$105,4,FALSE),"")</f>
        <v/>
      </c>
      <c r="Y18" s="21" t="str">
        <f>IFERROR(VLOOKUP(IFERROR(VLOOKUP(L18,'Title Code Table'!$A$2:$G$3879,5,FALSE)&amp;"/"&amp;O18&amp;"/"&amp;VLOOKUP(N18,'Lookup Tables'!$A$2:$C$3,3,FALSE),""),'CBR ID Table'!$A$2:$C$265,2,FALSE),"")</f>
        <v/>
      </c>
      <c r="Z18" s="32" t="str">
        <f t="shared" si="2"/>
        <v/>
      </c>
      <c r="AB18" s="1" t="str">
        <f>IFERROR(VLOOKUP(M18,'DOS ID Table'!$A$2:$C$10,3,FALSE),"")</f>
        <v/>
      </c>
      <c r="AC18" s="1" t="str">
        <f>IFERROR(VLOOKUP(L18,'Title Code ID Table'!$A$2:$C$19,3,FALSE),"")</f>
        <v/>
      </c>
      <c r="AD18" s="1" t="str">
        <f>IFERROR(VLOOKUP(IFERROR(L18&amp;"-"&amp;O18,""),'Title-BELI ID Table'!$A$2:$E$105,5,FALSE),"")</f>
        <v/>
      </c>
      <c r="AE18" s="1" t="str">
        <f>IFERROR(VLOOKUP(IFERROR(VLOOKUP(L18,'Title Code Table'!$A$2:$G$3879,5,FALSE)&amp;"/"&amp;O18&amp;"/"&amp;VLOOKUP(N18,'Lookup Tables'!$A$2:$C$3,3,FALSE),""),'CBR ID Table'!$A$2:$C$265,3,FALSE),"")</f>
        <v/>
      </c>
      <c r="AF18" s="33" t="str">
        <f t="shared" si="3"/>
        <v/>
      </c>
      <c r="AH18" s="7" t="str">
        <f>IFERROR(VLOOKUP(M18,'Excl DOS Codes'!$A$2:$B$110,1,FALSE),"-")</f>
        <v>-</v>
      </c>
    </row>
    <row r="19" spans="1:34" x14ac:dyDescent="0.3">
      <c r="A19" s="2" t="s">
        <v>12</v>
      </c>
      <c r="B19" s="74"/>
      <c r="C19" s="49"/>
      <c r="D19" s="40"/>
      <c r="E19" s="49"/>
      <c r="F19" s="77"/>
      <c r="G19" s="78"/>
      <c r="H19" s="153">
        <f t="shared" si="0"/>
        <v>0</v>
      </c>
      <c r="I19" s="49"/>
      <c r="J19" s="40"/>
      <c r="K19" s="49"/>
      <c r="L19" s="82"/>
      <c r="M19" s="83"/>
      <c r="N19" s="83"/>
      <c r="O19" s="84"/>
      <c r="P19" s="54"/>
      <c r="Q19" s="37"/>
      <c r="R19" s="85" t="str">
        <f t="shared" si="1"/>
        <v/>
      </c>
      <c r="S19" s="37"/>
      <c r="T19" s="154" t="str">
        <f>IFERROR(IF(M19=AH19,0,VLOOKUP(Z19,'CBR Groups'!$A$2:$C$6,3,FALSE)),"")</f>
        <v/>
      </c>
      <c r="U19" s="40"/>
      <c r="V19" s="21" t="str">
        <f>IFERROR(VLOOKUP(M19,'DOS ID Table'!$A$2:$C$10,2,FALSE),"")</f>
        <v/>
      </c>
      <c r="W19" s="21" t="str">
        <f>IFERROR(VLOOKUP(L19,'Title Code ID Table'!$A$2:$C$19,2,FALSE),"")</f>
        <v/>
      </c>
      <c r="X19" s="21" t="str">
        <f>IFERROR(VLOOKUP(IFERROR(L19&amp;"-"&amp;O19,""),'Title-BELI ID Table'!$A$2:$E$105,4,FALSE),"")</f>
        <v/>
      </c>
      <c r="Y19" s="21" t="str">
        <f>IFERROR(VLOOKUP(IFERROR(VLOOKUP(L19,'Title Code Table'!$A$2:$G$3879,5,FALSE)&amp;"/"&amp;O19&amp;"/"&amp;VLOOKUP(N19,'Lookup Tables'!$A$2:$C$3,3,FALSE),""),'CBR ID Table'!$A$2:$C$265,2,FALSE),"")</f>
        <v/>
      </c>
      <c r="Z19" s="32" t="str">
        <f t="shared" si="2"/>
        <v/>
      </c>
      <c r="AB19" s="1" t="str">
        <f>IFERROR(VLOOKUP(M19,'DOS ID Table'!$A$2:$C$10,3,FALSE),"")</f>
        <v/>
      </c>
      <c r="AC19" s="1" t="str">
        <f>IFERROR(VLOOKUP(L19,'Title Code ID Table'!$A$2:$C$19,3,FALSE),"")</f>
        <v/>
      </c>
      <c r="AD19" s="1" t="str">
        <f>IFERROR(VLOOKUP(IFERROR(L19&amp;"-"&amp;O19,""),'Title-BELI ID Table'!$A$2:$E$105,5,FALSE),"")</f>
        <v/>
      </c>
      <c r="AE19" s="1" t="str">
        <f>IFERROR(VLOOKUP(IFERROR(VLOOKUP(L19,'Title Code Table'!$A$2:$G$3879,5,FALSE)&amp;"/"&amp;O19&amp;"/"&amp;VLOOKUP(N19,'Lookup Tables'!$A$2:$C$3,3,FALSE),""),'CBR ID Table'!$A$2:$C$265,3,FALSE),"")</f>
        <v/>
      </c>
      <c r="AF19" s="33" t="str">
        <f t="shared" si="3"/>
        <v/>
      </c>
      <c r="AH19" s="7" t="str">
        <f>IFERROR(VLOOKUP(M19,'Excl DOS Codes'!$A$2:$B$110,1,FALSE),"-")</f>
        <v>-</v>
      </c>
    </row>
    <row r="20" spans="1:34" x14ac:dyDescent="0.3">
      <c r="A20" s="2" t="s">
        <v>13</v>
      </c>
      <c r="B20" s="74"/>
      <c r="C20" s="49"/>
      <c r="D20" s="40"/>
      <c r="E20" s="49"/>
      <c r="F20" s="77"/>
      <c r="G20" s="78"/>
      <c r="H20" s="153">
        <f t="shared" si="0"/>
        <v>0</v>
      </c>
      <c r="I20" s="49"/>
      <c r="J20" s="40"/>
      <c r="K20" s="49"/>
      <c r="L20" s="82"/>
      <c r="M20" s="83"/>
      <c r="N20" s="83"/>
      <c r="O20" s="84"/>
      <c r="P20" s="54"/>
      <c r="Q20" s="37"/>
      <c r="R20" s="85" t="str">
        <f t="shared" si="1"/>
        <v/>
      </c>
      <c r="S20" s="37"/>
      <c r="T20" s="154" t="str">
        <f>IFERROR(IF(M20=AH20,0,VLOOKUP(Z20,'CBR Groups'!$A$2:$C$6,3,FALSE)),"")</f>
        <v/>
      </c>
      <c r="U20" s="40"/>
      <c r="V20" s="21" t="str">
        <f>IFERROR(VLOOKUP(M20,'DOS ID Table'!$A$2:$C$10,2,FALSE),"")</f>
        <v/>
      </c>
      <c r="W20" s="21" t="str">
        <f>IFERROR(VLOOKUP(L20,'Title Code ID Table'!$A$2:$C$19,2,FALSE),"")</f>
        <v/>
      </c>
      <c r="X20" s="21" t="str">
        <f>IFERROR(VLOOKUP(IFERROR(L20&amp;"-"&amp;O20,""),'Title-BELI ID Table'!$A$2:$E$105,4,FALSE),"")</f>
        <v/>
      </c>
      <c r="Y20" s="21" t="str">
        <f>IFERROR(VLOOKUP(IFERROR(VLOOKUP(L20,'Title Code Table'!$A$2:$G$3879,5,FALSE)&amp;"/"&amp;O20&amp;"/"&amp;VLOOKUP(N20,'Lookup Tables'!$A$2:$C$3,3,FALSE),""),'CBR ID Table'!$A$2:$C$265,2,FALSE),"")</f>
        <v/>
      </c>
      <c r="Z20" s="32" t="str">
        <f t="shared" si="2"/>
        <v/>
      </c>
      <c r="AB20" s="1" t="str">
        <f>IFERROR(VLOOKUP(M20,'DOS ID Table'!$A$2:$C$10,3,FALSE),"")</f>
        <v/>
      </c>
      <c r="AC20" s="1" t="str">
        <f>IFERROR(VLOOKUP(L20,'Title Code ID Table'!$A$2:$C$19,3,FALSE),"")</f>
        <v/>
      </c>
      <c r="AD20" s="1" t="str">
        <f>IFERROR(VLOOKUP(IFERROR(L20&amp;"-"&amp;O20,""),'Title-BELI ID Table'!$A$2:$E$105,5,FALSE),"")</f>
        <v/>
      </c>
      <c r="AE20" s="1" t="str">
        <f>IFERROR(VLOOKUP(IFERROR(VLOOKUP(L20,'Title Code Table'!$A$2:$G$3879,5,FALSE)&amp;"/"&amp;O20&amp;"/"&amp;VLOOKUP(N20,'Lookup Tables'!$A$2:$C$3,3,FALSE),""),'CBR ID Table'!$A$2:$C$265,3,FALSE),"")</f>
        <v/>
      </c>
      <c r="AF20" s="33" t="str">
        <f t="shared" si="3"/>
        <v/>
      </c>
      <c r="AH20" s="7" t="str">
        <f>IFERROR(VLOOKUP(M20,'Excl DOS Codes'!$A$2:$B$110,1,FALSE),"-")</f>
        <v>-</v>
      </c>
    </row>
    <row r="21" spans="1:34" x14ac:dyDescent="0.3">
      <c r="A21" s="2" t="s">
        <v>14</v>
      </c>
      <c r="B21" s="74"/>
      <c r="C21" s="49"/>
      <c r="D21" s="40"/>
      <c r="E21" s="49"/>
      <c r="F21" s="77"/>
      <c r="G21" s="78"/>
      <c r="H21" s="153">
        <f t="shared" si="0"/>
        <v>0</v>
      </c>
      <c r="I21" s="49"/>
      <c r="J21" s="40"/>
      <c r="K21" s="49"/>
      <c r="L21" s="82"/>
      <c r="M21" s="83"/>
      <c r="N21" s="83"/>
      <c r="O21" s="84"/>
      <c r="P21" s="54"/>
      <c r="Q21" s="37"/>
      <c r="R21" s="85" t="str">
        <f t="shared" si="1"/>
        <v/>
      </c>
      <c r="S21" s="37"/>
      <c r="T21" s="154" t="str">
        <f>IFERROR(IF(M21=AH21,0,VLOOKUP(Z21,'CBR Groups'!$A$2:$C$6,3,FALSE)),"")</f>
        <v/>
      </c>
      <c r="U21" s="40"/>
      <c r="V21" s="21" t="str">
        <f>IFERROR(VLOOKUP(M21,'DOS ID Table'!$A$2:$C$10,2,FALSE),"")</f>
        <v/>
      </c>
      <c r="W21" s="21" t="str">
        <f>IFERROR(VLOOKUP(L21,'Title Code ID Table'!$A$2:$C$19,2,FALSE),"")</f>
        <v/>
      </c>
      <c r="X21" s="21" t="str">
        <f>IFERROR(VLOOKUP(IFERROR(L21&amp;"-"&amp;O21,""),'Title-BELI ID Table'!$A$2:$E$105,4,FALSE),"")</f>
        <v/>
      </c>
      <c r="Y21" s="21" t="str">
        <f>IFERROR(VLOOKUP(IFERROR(VLOOKUP(L21,'Title Code Table'!$A$2:$G$3879,5,FALSE)&amp;"/"&amp;O21&amp;"/"&amp;VLOOKUP(N21,'Lookup Tables'!$A$2:$C$3,3,FALSE),""),'CBR ID Table'!$A$2:$C$265,2,FALSE),"")</f>
        <v/>
      </c>
      <c r="Z21" s="32" t="str">
        <f t="shared" si="2"/>
        <v/>
      </c>
      <c r="AB21" s="1" t="str">
        <f>IFERROR(VLOOKUP(M21,'DOS ID Table'!$A$2:$C$10,3,FALSE),"")</f>
        <v/>
      </c>
      <c r="AC21" s="1" t="str">
        <f>IFERROR(VLOOKUP(L21,'Title Code ID Table'!$A$2:$C$19,3,FALSE),"")</f>
        <v/>
      </c>
      <c r="AD21" s="1" t="str">
        <f>IFERROR(VLOOKUP(IFERROR(L21&amp;"-"&amp;O21,""),'Title-BELI ID Table'!$A$2:$E$105,5,FALSE),"")</f>
        <v/>
      </c>
      <c r="AE21" s="1" t="str">
        <f>IFERROR(VLOOKUP(IFERROR(VLOOKUP(L21,'Title Code Table'!$A$2:$G$3879,5,FALSE)&amp;"/"&amp;O21&amp;"/"&amp;VLOOKUP(N21,'Lookup Tables'!$A$2:$C$3,3,FALSE),""),'CBR ID Table'!$A$2:$C$265,3,FALSE),"")</f>
        <v/>
      </c>
      <c r="AF21" s="33" t="str">
        <f t="shared" si="3"/>
        <v/>
      </c>
      <c r="AH21" s="7" t="str">
        <f>IFERROR(VLOOKUP(M21,'Excl DOS Codes'!$A$2:$B$110,1,FALSE),"-")</f>
        <v>-</v>
      </c>
    </row>
    <row r="22" spans="1:34" x14ac:dyDescent="0.3">
      <c r="A22" s="2" t="s">
        <v>15</v>
      </c>
      <c r="B22" s="74"/>
      <c r="C22" s="49"/>
      <c r="D22" s="40"/>
      <c r="E22" s="49"/>
      <c r="F22" s="77"/>
      <c r="G22" s="78"/>
      <c r="H22" s="153">
        <f t="shared" si="0"/>
        <v>0</v>
      </c>
      <c r="I22" s="49"/>
      <c r="J22" s="40"/>
      <c r="K22" s="49"/>
      <c r="L22" s="82"/>
      <c r="M22" s="83"/>
      <c r="N22" s="83"/>
      <c r="O22" s="84"/>
      <c r="P22" s="54"/>
      <c r="Q22" s="37"/>
      <c r="R22" s="85" t="str">
        <f t="shared" si="1"/>
        <v/>
      </c>
      <c r="S22" s="37"/>
      <c r="T22" s="154" t="str">
        <f>IFERROR(IF(M22=AH22,0,VLOOKUP(Z22,'CBR Groups'!$A$2:$C$6,3,FALSE)),"")</f>
        <v/>
      </c>
      <c r="U22" s="40"/>
      <c r="V22" s="21" t="str">
        <f>IFERROR(VLOOKUP(M22,'DOS ID Table'!$A$2:$C$10,2,FALSE),"")</f>
        <v/>
      </c>
      <c r="W22" s="21" t="str">
        <f>IFERROR(VLOOKUP(L22,'Title Code ID Table'!$A$2:$C$19,2,FALSE),"")</f>
        <v/>
      </c>
      <c r="X22" s="21" t="str">
        <f>IFERROR(VLOOKUP(IFERROR(L22&amp;"-"&amp;O22,""),'Title-BELI ID Table'!$A$2:$E$105,4,FALSE),"")</f>
        <v/>
      </c>
      <c r="Y22" s="21" t="str">
        <f>IFERROR(VLOOKUP(IFERROR(VLOOKUP(L22,'Title Code Table'!$A$2:$G$3879,5,FALSE)&amp;"/"&amp;O22&amp;"/"&amp;VLOOKUP(N22,'Lookup Tables'!$A$2:$C$3,3,FALSE),""),'CBR ID Table'!$A$2:$C$265,2,FALSE),"")</f>
        <v/>
      </c>
      <c r="Z22" s="32" t="str">
        <f t="shared" si="2"/>
        <v/>
      </c>
      <c r="AB22" s="1" t="str">
        <f>IFERROR(VLOOKUP(M22,'DOS ID Table'!$A$2:$C$10,3,FALSE),"")</f>
        <v/>
      </c>
      <c r="AC22" s="1" t="str">
        <f>IFERROR(VLOOKUP(L22,'Title Code ID Table'!$A$2:$C$19,3,FALSE),"")</f>
        <v/>
      </c>
      <c r="AD22" s="1" t="str">
        <f>IFERROR(VLOOKUP(IFERROR(L22&amp;"-"&amp;O22,""),'Title-BELI ID Table'!$A$2:$E$105,5,FALSE),"")</f>
        <v/>
      </c>
      <c r="AE22" s="1" t="str">
        <f>IFERROR(VLOOKUP(IFERROR(VLOOKUP(L22,'Title Code Table'!$A$2:$G$3879,5,FALSE)&amp;"/"&amp;O22&amp;"/"&amp;VLOOKUP(N22,'Lookup Tables'!$A$2:$C$3,3,FALSE),""),'CBR ID Table'!$A$2:$C$265,3,FALSE),"")</f>
        <v/>
      </c>
      <c r="AF22" s="33" t="str">
        <f t="shared" si="3"/>
        <v/>
      </c>
      <c r="AH22" s="7" t="str">
        <f>IFERROR(VLOOKUP(M22,'Excl DOS Codes'!$A$2:$B$110,1,FALSE),"-")</f>
        <v>-</v>
      </c>
    </row>
    <row r="23" spans="1:34" x14ac:dyDescent="0.3">
      <c r="A23" s="2" t="s">
        <v>16</v>
      </c>
      <c r="B23" s="74"/>
      <c r="C23" s="49"/>
      <c r="D23" s="40"/>
      <c r="E23" s="49"/>
      <c r="F23" s="77"/>
      <c r="G23" s="78"/>
      <c r="H23" s="153">
        <f t="shared" si="0"/>
        <v>0</v>
      </c>
      <c r="I23" s="49"/>
      <c r="J23" s="40"/>
      <c r="K23" s="49"/>
      <c r="L23" s="82"/>
      <c r="M23" s="83"/>
      <c r="N23" s="83"/>
      <c r="O23" s="84"/>
      <c r="P23" s="54"/>
      <c r="Q23" s="37"/>
      <c r="R23" s="85" t="str">
        <f t="shared" si="1"/>
        <v/>
      </c>
      <c r="S23" s="37"/>
      <c r="T23" s="154" t="str">
        <f>IFERROR(IF(M23=AH23,0,VLOOKUP(Z23,'CBR Groups'!$A$2:$C$6,3,FALSE)),"")</f>
        <v/>
      </c>
      <c r="U23" s="40"/>
      <c r="V23" s="21" t="str">
        <f>IFERROR(VLOOKUP(M23,'DOS ID Table'!$A$2:$C$10,2,FALSE),"")</f>
        <v/>
      </c>
      <c r="W23" s="21" t="str">
        <f>IFERROR(VLOOKUP(L23,'Title Code ID Table'!$A$2:$C$19,2,FALSE),"")</f>
        <v/>
      </c>
      <c r="X23" s="21" t="str">
        <f>IFERROR(VLOOKUP(IFERROR(L23&amp;"-"&amp;O23,""),'Title-BELI ID Table'!$A$2:$E$105,4,FALSE),"")</f>
        <v/>
      </c>
      <c r="Y23" s="21" t="str">
        <f>IFERROR(VLOOKUP(IFERROR(VLOOKUP(L23,'Title Code Table'!$A$2:$G$3879,5,FALSE)&amp;"/"&amp;O23&amp;"/"&amp;VLOOKUP(N23,'Lookup Tables'!$A$2:$C$3,3,FALSE),""),'CBR ID Table'!$A$2:$C$265,2,FALSE),"")</f>
        <v/>
      </c>
      <c r="Z23" s="32" t="str">
        <f t="shared" si="2"/>
        <v/>
      </c>
      <c r="AB23" s="1" t="str">
        <f>IFERROR(VLOOKUP(M23,'DOS ID Table'!$A$2:$C$10,3,FALSE),"")</f>
        <v/>
      </c>
      <c r="AC23" s="1" t="str">
        <f>IFERROR(VLOOKUP(L23,'Title Code ID Table'!$A$2:$C$19,3,FALSE),"")</f>
        <v/>
      </c>
      <c r="AD23" s="1" t="str">
        <f>IFERROR(VLOOKUP(IFERROR(L23&amp;"-"&amp;O23,""),'Title-BELI ID Table'!$A$2:$E$105,5,FALSE),"")</f>
        <v/>
      </c>
      <c r="AE23" s="1" t="str">
        <f>IFERROR(VLOOKUP(IFERROR(VLOOKUP(L23,'Title Code Table'!$A$2:$G$3879,5,FALSE)&amp;"/"&amp;O23&amp;"/"&amp;VLOOKUP(N23,'Lookup Tables'!$A$2:$C$3,3,FALSE),""),'CBR ID Table'!$A$2:$C$265,3,FALSE),"")</f>
        <v/>
      </c>
      <c r="AF23" s="33" t="str">
        <f t="shared" si="3"/>
        <v/>
      </c>
      <c r="AH23" s="7" t="str">
        <f>IFERROR(VLOOKUP(M23,'Excl DOS Codes'!$A$2:$B$110,1,FALSE),"-")</f>
        <v>-</v>
      </c>
    </row>
    <row r="24" spans="1:34" x14ac:dyDescent="0.3">
      <c r="A24" s="2" t="s">
        <v>17</v>
      </c>
      <c r="B24" s="74"/>
      <c r="C24" s="49"/>
      <c r="D24" s="40"/>
      <c r="E24" s="49"/>
      <c r="F24" s="77"/>
      <c r="G24" s="78"/>
      <c r="H24" s="153">
        <f t="shared" si="0"/>
        <v>0</v>
      </c>
      <c r="I24" s="49"/>
      <c r="J24" s="40"/>
      <c r="K24" s="49"/>
      <c r="L24" s="82"/>
      <c r="M24" s="83"/>
      <c r="N24" s="83"/>
      <c r="O24" s="84"/>
      <c r="P24" s="54"/>
      <c r="Q24" s="37"/>
      <c r="R24" s="85" t="str">
        <f t="shared" si="1"/>
        <v/>
      </c>
      <c r="S24" s="37"/>
      <c r="T24" s="154" t="str">
        <f>IFERROR(IF(M24=AH24,0,VLOOKUP(Z24,'CBR Groups'!$A$2:$C$6,3,FALSE)),"")</f>
        <v/>
      </c>
      <c r="U24" s="40"/>
      <c r="V24" s="21" t="str">
        <f>IFERROR(VLOOKUP(M24,'DOS ID Table'!$A$2:$C$10,2,FALSE),"")</f>
        <v/>
      </c>
      <c r="W24" s="21" t="str">
        <f>IFERROR(VLOOKUP(L24,'Title Code ID Table'!$A$2:$C$19,2,FALSE),"")</f>
        <v/>
      </c>
      <c r="X24" s="21" t="str">
        <f>IFERROR(VLOOKUP(IFERROR(L24&amp;"-"&amp;O24,""),'Title-BELI ID Table'!$A$2:$E$105,4,FALSE),"")</f>
        <v/>
      </c>
      <c r="Y24" s="21" t="str">
        <f>IFERROR(VLOOKUP(IFERROR(VLOOKUP(L24,'Title Code Table'!$A$2:$G$3879,5,FALSE)&amp;"/"&amp;O24&amp;"/"&amp;VLOOKUP(N24,'Lookup Tables'!$A$2:$C$3,3,FALSE),""),'CBR ID Table'!$A$2:$C$265,2,FALSE),"")</f>
        <v/>
      </c>
      <c r="Z24" s="32" t="str">
        <f t="shared" si="2"/>
        <v/>
      </c>
      <c r="AB24" s="1" t="str">
        <f>IFERROR(VLOOKUP(M24,'DOS ID Table'!$A$2:$C$10,3,FALSE),"")</f>
        <v/>
      </c>
      <c r="AC24" s="1" t="str">
        <f>IFERROR(VLOOKUP(L24,'Title Code ID Table'!$A$2:$C$19,3,FALSE),"")</f>
        <v/>
      </c>
      <c r="AD24" s="1" t="str">
        <f>IFERROR(VLOOKUP(IFERROR(L24&amp;"-"&amp;O24,""),'Title-BELI ID Table'!$A$2:$E$105,5,FALSE),"")</f>
        <v/>
      </c>
      <c r="AE24" s="1" t="str">
        <f>IFERROR(VLOOKUP(IFERROR(VLOOKUP(L24,'Title Code Table'!$A$2:$G$3879,5,FALSE)&amp;"/"&amp;O24&amp;"/"&amp;VLOOKUP(N24,'Lookup Tables'!$A$2:$C$3,3,FALSE),""),'CBR ID Table'!$A$2:$C$265,3,FALSE),"")</f>
        <v/>
      </c>
      <c r="AF24" s="33" t="str">
        <f t="shared" si="3"/>
        <v/>
      </c>
      <c r="AH24" s="7" t="str">
        <f>IFERROR(VLOOKUP(M24,'Excl DOS Codes'!$A$2:$B$110,1,FALSE),"-")</f>
        <v>-</v>
      </c>
    </row>
    <row r="25" spans="1:34" x14ac:dyDescent="0.3">
      <c r="A25" s="2" t="s">
        <v>18</v>
      </c>
      <c r="B25" s="74"/>
      <c r="C25" s="49"/>
      <c r="D25" s="40"/>
      <c r="E25" s="49"/>
      <c r="F25" s="77"/>
      <c r="G25" s="78"/>
      <c r="H25" s="153">
        <f t="shared" si="0"/>
        <v>0</v>
      </c>
      <c r="I25" s="49"/>
      <c r="J25" s="40"/>
      <c r="K25" s="49"/>
      <c r="L25" s="82"/>
      <c r="M25" s="83"/>
      <c r="N25" s="83"/>
      <c r="O25" s="84"/>
      <c r="P25" s="54"/>
      <c r="Q25" s="37"/>
      <c r="R25" s="85" t="str">
        <f t="shared" si="1"/>
        <v/>
      </c>
      <c r="S25" s="37"/>
      <c r="T25" s="154" t="str">
        <f>IFERROR(IF(M25=AH25,0,VLOOKUP(Z25,'CBR Groups'!$A$2:$C$6,3,FALSE)),"")</f>
        <v/>
      </c>
      <c r="U25" s="40"/>
      <c r="V25" s="21" t="str">
        <f>IFERROR(VLOOKUP(M25,'DOS ID Table'!$A$2:$C$10,2,FALSE),"")</f>
        <v/>
      </c>
      <c r="W25" s="21" t="str">
        <f>IFERROR(VLOOKUP(L25,'Title Code ID Table'!$A$2:$C$19,2,FALSE),"")</f>
        <v/>
      </c>
      <c r="X25" s="21" t="str">
        <f>IFERROR(VLOOKUP(IFERROR(L25&amp;"-"&amp;O25,""),'Title-BELI ID Table'!$A$2:$E$105,4,FALSE),"")</f>
        <v/>
      </c>
      <c r="Y25" s="21" t="str">
        <f>IFERROR(VLOOKUP(IFERROR(VLOOKUP(L25,'Title Code Table'!$A$2:$G$3879,5,FALSE)&amp;"/"&amp;O25&amp;"/"&amp;VLOOKUP(N25,'Lookup Tables'!$A$2:$C$3,3,FALSE),""),'CBR ID Table'!$A$2:$C$265,2,FALSE),"")</f>
        <v/>
      </c>
      <c r="Z25" s="32" t="str">
        <f t="shared" si="2"/>
        <v/>
      </c>
      <c r="AB25" s="1" t="str">
        <f>IFERROR(VLOOKUP(M25,'DOS ID Table'!$A$2:$C$10,3,FALSE),"")</f>
        <v/>
      </c>
      <c r="AC25" s="1" t="str">
        <f>IFERROR(VLOOKUP(L25,'Title Code ID Table'!$A$2:$C$19,3,FALSE),"")</f>
        <v/>
      </c>
      <c r="AD25" s="1" t="str">
        <f>IFERROR(VLOOKUP(IFERROR(L25&amp;"-"&amp;O25,""),'Title-BELI ID Table'!$A$2:$E$105,5,FALSE),"")</f>
        <v/>
      </c>
      <c r="AE25" s="1" t="str">
        <f>IFERROR(VLOOKUP(IFERROR(VLOOKUP(L25,'Title Code Table'!$A$2:$G$3879,5,FALSE)&amp;"/"&amp;O25&amp;"/"&amp;VLOOKUP(N25,'Lookup Tables'!$A$2:$C$3,3,FALSE),""),'CBR ID Table'!$A$2:$C$265,3,FALSE),"")</f>
        <v/>
      </c>
      <c r="AF25" s="33" t="str">
        <f t="shared" si="3"/>
        <v/>
      </c>
      <c r="AH25" s="7" t="str">
        <f>IFERROR(VLOOKUP(M25,'Excl DOS Codes'!$A$2:$B$110,1,FALSE),"-")</f>
        <v>-</v>
      </c>
    </row>
    <row r="26" spans="1:34" x14ac:dyDescent="0.3">
      <c r="A26" s="2" t="s">
        <v>19</v>
      </c>
      <c r="B26" s="74"/>
      <c r="C26" s="49"/>
      <c r="D26" s="40"/>
      <c r="E26" s="49"/>
      <c r="F26" s="77"/>
      <c r="G26" s="78"/>
      <c r="H26" s="153">
        <f t="shared" si="0"/>
        <v>0</v>
      </c>
      <c r="I26" s="49"/>
      <c r="J26" s="40"/>
      <c r="K26" s="49"/>
      <c r="L26" s="82"/>
      <c r="M26" s="83"/>
      <c r="N26" s="83"/>
      <c r="O26" s="84"/>
      <c r="P26" s="54"/>
      <c r="Q26" s="37"/>
      <c r="R26" s="85" t="str">
        <f t="shared" si="1"/>
        <v/>
      </c>
      <c r="S26" s="37"/>
      <c r="T26" s="154" t="str">
        <f>IFERROR(IF(M26=AH26,0,VLOOKUP(Z26,'CBR Groups'!$A$2:$C$6,3,FALSE)),"")</f>
        <v/>
      </c>
      <c r="U26" s="40"/>
      <c r="V26" s="21" t="str">
        <f>IFERROR(VLOOKUP(M26,'DOS ID Table'!$A$2:$C$10,2,FALSE),"")</f>
        <v/>
      </c>
      <c r="W26" s="21" t="str">
        <f>IFERROR(VLOOKUP(L26,'Title Code ID Table'!$A$2:$C$19,2,FALSE),"")</f>
        <v/>
      </c>
      <c r="X26" s="21" t="str">
        <f>IFERROR(VLOOKUP(IFERROR(L26&amp;"-"&amp;O26,""),'Title-BELI ID Table'!$A$2:$E$105,4,FALSE),"")</f>
        <v/>
      </c>
      <c r="Y26" s="21" t="str">
        <f>IFERROR(VLOOKUP(IFERROR(VLOOKUP(L26,'Title Code Table'!$A$2:$G$3879,5,FALSE)&amp;"/"&amp;O26&amp;"/"&amp;VLOOKUP(N26,'Lookup Tables'!$A$2:$C$3,3,FALSE),""),'CBR ID Table'!$A$2:$C$265,2,FALSE),"")</f>
        <v/>
      </c>
      <c r="Z26" s="32" t="str">
        <f t="shared" si="2"/>
        <v/>
      </c>
      <c r="AB26" s="1" t="str">
        <f>IFERROR(VLOOKUP(M26,'DOS ID Table'!$A$2:$C$10,3,FALSE),"")</f>
        <v/>
      </c>
      <c r="AC26" s="1" t="str">
        <f>IFERROR(VLOOKUP(L26,'Title Code ID Table'!$A$2:$C$19,3,FALSE),"")</f>
        <v/>
      </c>
      <c r="AD26" s="1" t="str">
        <f>IFERROR(VLOOKUP(IFERROR(L26&amp;"-"&amp;O26,""),'Title-BELI ID Table'!$A$2:$E$105,5,FALSE),"")</f>
        <v/>
      </c>
      <c r="AE26" s="1" t="str">
        <f>IFERROR(VLOOKUP(IFERROR(VLOOKUP(L26,'Title Code Table'!$A$2:$G$3879,5,FALSE)&amp;"/"&amp;O26&amp;"/"&amp;VLOOKUP(N26,'Lookup Tables'!$A$2:$C$3,3,FALSE),""),'CBR ID Table'!$A$2:$C$265,3,FALSE),"")</f>
        <v/>
      </c>
      <c r="AF26" s="33" t="str">
        <f t="shared" si="3"/>
        <v/>
      </c>
      <c r="AH26" s="7" t="str">
        <f>IFERROR(VLOOKUP(M26,'Excl DOS Codes'!$A$2:$B$110,1,FALSE),"-")</f>
        <v>-</v>
      </c>
    </row>
    <row r="27" spans="1:34" x14ac:dyDescent="0.3">
      <c r="A27" s="2" t="s">
        <v>20</v>
      </c>
      <c r="B27" s="74"/>
      <c r="C27" s="49"/>
      <c r="D27" s="40"/>
      <c r="E27" s="49"/>
      <c r="F27" s="77"/>
      <c r="G27" s="78"/>
      <c r="H27" s="153">
        <f t="shared" si="0"/>
        <v>0</v>
      </c>
      <c r="I27" s="49"/>
      <c r="J27" s="40"/>
      <c r="K27" s="49"/>
      <c r="L27" s="82"/>
      <c r="M27" s="83"/>
      <c r="N27" s="83"/>
      <c r="O27" s="84"/>
      <c r="P27" s="54"/>
      <c r="Q27" s="37"/>
      <c r="R27" s="85" t="str">
        <f t="shared" si="1"/>
        <v/>
      </c>
      <c r="S27" s="37"/>
      <c r="T27" s="154" t="str">
        <f>IFERROR(IF(M27=AH27,0,VLOOKUP(Z27,'CBR Groups'!$A$2:$C$6,3,FALSE)),"")</f>
        <v/>
      </c>
      <c r="U27" s="40"/>
      <c r="V27" s="21" t="str">
        <f>IFERROR(VLOOKUP(M27,'DOS ID Table'!$A$2:$C$10,2,FALSE),"")</f>
        <v/>
      </c>
      <c r="W27" s="21" t="str">
        <f>IFERROR(VLOOKUP(L27,'Title Code ID Table'!$A$2:$C$19,2,FALSE),"")</f>
        <v/>
      </c>
      <c r="X27" s="21" t="str">
        <f>IFERROR(VLOOKUP(IFERROR(L27&amp;"-"&amp;O27,""),'Title-BELI ID Table'!$A$2:$E$105,4,FALSE),"")</f>
        <v/>
      </c>
      <c r="Y27" s="21" t="str">
        <f>IFERROR(VLOOKUP(IFERROR(VLOOKUP(L27,'Title Code Table'!$A$2:$G$3879,5,FALSE)&amp;"/"&amp;O27&amp;"/"&amp;VLOOKUP(N27,'Lookup Tables'!$A$2:$C$3,3,FALSE),""),'CBR ID Table'!$A$2:$C$265,2,FALSE),"")</f>
        <v/>
      </c>
      <c r="Z27" s="32" t="str">
        <f t="shared" si="2"/>
        <v/>
      </c>
      <c r="AB27" s="1" t="str">
        <f>IFERROR(VLOOKUP(M27,'DOS ID Table'!$A$2:$C$10,3,FALSE),"")</f>
        <v/>
      </c>
      <c r="AC27" s="1" t="str">
        <f>IFERROR(VLOOKUP(L27,'Title Code ID Table'!$A$2:$C$19,3,FALSE),"")</f>
        <v/>
      </c>
      <c r="AD27" s="1" t="str">
        <f>IFERROR(VLOOKUP(IFERROR(L27&amp;"-"&amp;O27,""),'Title-BELI ID Table'!$A$2:$E$105,5,FALSE),"")</f>
        <v/>
      </c>
      <c r="AE27" s="1" t="str">
        <f>IFERROR(VLOOKUP(IFERROR(VLOOKUP(L27,'Title Code Table'!$A$2:$G$3879,5,FALSE)&amp;"/"&amp;O27&amp;"/"&amp;VLOOKUP(N27,'Lookup Tables'!$A$2:$C$3,3,FALSE),""),'CBR ID Table'!$A$2:$C$265,3,FALSE),"")</f>
        <v/>
      </c>
      <c r="AF27" s="33" t="str">
        <f t="shared" si="3"/>
        <v/>
      </c>
      <c r="AH27" s="7" t="str">
        <f>IFERROR(VLOOKUP(M27,'Excl DOS Codes'!$A$2:$B$110,1,FALSE),"-")</f>
        <v>-</v>
      </c>
    </row>
    <row r="28" spans="1:34" x14ac:dyDescent="0.3">
      <c r="A28" s="2" t="s">
        <v>21</v>
      </c>
      <c r="B28" s="74"/>
      <c r="C28" s="49"/>
      <c r="D28" s="40"/>
      <c r="E28" s="49"/>
      <c r="F28" s="77"/>
      <c r="G28" s="78"/>
      <c r="H28" s="153">
        <f t="shared" si="0"/>
        <v>0</v>
      </c>
      <c r="I28" s="49"/>
      <c r="J28" s="40"/>
      <c r="K28" s="49"/>
      <c r="L28" s="82"/>
      <c r="M28" s="83"/>
      <c r="N28" s="83"/>
      <c r="O28" s="84"/>
      <c r="P28" s="54"/>
      <c r="Q28" s="37"/>
      <c r="R28" s="85" t="str">
        <f t="shared" si="1"/>
        <v/>
      </c>
      <c r="S28" s="37"/>
      <c r="T28" s="154" t="str">
        <f>IFERROR(IF(M28=AH28,0,VLOOKUP(Z28,'CBR Groups'!$A$2:$C$6,3,FALSE)),"")</f>
        <v/>
      </c>
      <c r="U28" s="40"/>
      <c r="V28" s="21" t="str">
        <f>IFERROR(VLOOKUP(M28,'DOS ID Table'!$A$2:$C$10,2,FALSE),"")</f>
        <v/>
      </c>
      <c r="W28" s="21" t="str">
        <f>IFERROR(VLOOKUP(L28,'Title Code ID Table'!$A$2:$C$19,2,FALSE),"")</f>
        <v/>
      </c>
      <c r="X28" s="21" t="str">
        <f>IFERROR(VLOOKUP(IFERROR(L28&amp;"-"&amp;O28,""),'Title-BELI ID Table'!$A$2:$E$105,4,FALSE),"")</f>
        <v/>
      </c>
      <c r="Y28" s="21" t="str">
        <f>IFERROR(VLOOKUP(IFERROR(VLOOKUP(L28,'Title Code Table'!$A$2:$G$3879,5,FALSE)&amp;"/"&amp;O28&amp;"/"&amp;VLOOKUP(N28,'Lookup Tables'!$A$2:$C$3,3,FALSE),""),'CBR ID Table'!$A$2:$C$265,2,FALSE),"")</f>
        <v/>
      </c>
      <c r="Z28" s="32" t="str">
        <f t="shared" si="2"/>
        <v/>
      </c>
      <c r="AB28" s="1" t="str">
        <f>IFERROR(VLOOKUP(M28,'DOS ID Table'!$A$2:$C$10,3,FALSE),"")</f>
        <v/>
      </c>
      <c r="AC28" s="1" t="str">
        <f>IFERROR(VLOOKUP(L28,'Title Code ID Table'!$A$2:$C$19,3,FALSE),"")</f>
        <v/>
      </c>
      <c r="AD28" s="1" t="str">
        <f>IFERROR(VLOOKUP(IFERROR(L28&amp;"-"&amp;O28,""),'Title-BELI ID Table'!$A$2:$E$105,5,FALSE),"")</f>
        <v/>
      </c>
      <c r="AE28" s="1" t="str">
        <f>IFERROR(VLOOKUP(IFERROR(VLOOKUP(L28,'Title Code Table'!$A$2:$G$3879,5,FALSE)&amp;"/"&amp;O28&amp;"/"&amp;VLOOKUP(N28,'Lookup Tables'!$A$2:$C$3,3,FALSE),""),'CBR ID Table'!$A$2:$C$265,3,FALSE),"")</f>
        <v/>
      </c>
      <c r="AF28" s="33" t="str">
        <f t="shared" si="3"/>
        <v/>
      </c>
      <c r="AH28" s="7" t="str">
        <f>IFERROR(VLOOKUP(M28,'Excl DOS Codes'!$A$2:$B$110,1,FALSE),"-")</f>
        <v>-</v>
      </c>
    </row>
    <row r="29" spans="1:34" x14ac:dyDescent="0.3">
      <c r="A29" s="2" t="s">
        <v>22</v>
      </c>
      <c r="B29" s="74"/>
      <c r="C29" s="49"/>
      <c r="D29" s="40"/>
      <c r="E29" s="49"/>
      <c r="F29" s="77"/>
      <c r="G29" s="78"/>
      <c r="H29" s="153">
        <f t="shared" si="0"/>
        <v>0</v>
      </c>
      <c r="I29" s="49"/>
      <c r="J29" s="40"/>
      <c r="K29" s="49"/>
      <c r="L29" s="82"/>
      <c r="M29" s="83"/>
      <c r="N29" s="83"/>
      <c r="O29" s="84"/>
      <c r="P29" s="54"/>
      <c r="Q29" s="37"/>
      <c r="R29" s="85" t="str">
        <f t="shared" si="1"/>
        <v/>
      </c>
      <c r="S29" s="37"/>
      <c r="T29" s="154" t="str">
        <f>IFERROR(IF(M29=AH29,0,VLOOKUP(Z29,'CBR Groups'!$A$2:$C$6,3,FALSE)),"")</f>
        <v/>
      </c>
      <c r="U29" s="40"/>
      <c r="V29" s="21" t="str">
        <f>IFERROR(VLOOKUP(M29,'DOS ID Table'!$A$2:$C$10,2,FALSE),"")</f>
        <v/>
      </c>
      <c r="W29" s="21" t="str">
        <f>IFERROR(VLOOKUP(L29,'Title Code ID Table'!$A$2:$C$19,2,FALSE),"")</f>
        <v/>
      </c>
      <c r="X29" s="21" t="str">
        <f>IFERROR(VLOOKUP(IFERROR(L29&amp;"-"&amp;O29,""),'Title-BELI ID Table'!$A$2:$E$105,4,FALSE),"")</f>
        <v/>
      </c>
      <c r="Y29" s="21" t="str">
        <f>IFERROR(VLOOKUP(IFERROR(VLOOKUP(L29,'Title Code Table'!$A$2:$G$3879,5,FALSE)&amp;"/"&amp;O29&amp;"/"&amp;VLOOKUP(N29,'Lookup Tables'!$A$2:$C$3,3,FALSE),""),'CBR ID Table'!$A$2:$C$265,2,FALSE),"")</f>
        <v/>
      </c>
      <c r="Z29" s="32" t="str">
        <f t="shared" si="2"/>
        <v/>
      </c>
      <c r="AB29" s="1" t="str">
        <f>IFERROR(VLOOKUP(M29,'DOS ID Table'!$A$2:$C$10,3,FALSE),"")</f>
        <v/>
      </c>
      <c r="AC29" s="1" t="str">
        <f>IFERROR(VLOOKUP(L29,'Title Code ID Table'!$A$2:$C$19,3,FALSE),"")</f>
        <v/>
      </c>
      <c r="AD29" s="1" t="str">
        <f>IFERROR(VLOOKUP(IFERROR(L29&amp;"-"&amp;O29,""),'Title-BELI ID Table'!$A$2:$E$105,5,FALSE),"")</f>
        <v/>
      </c>
      <c r="AE29" s="1" t="str">
        <f>IFERROR(VLOOKUP(IFERROR(VLOOKUP(L29,'Title Code Table'!$A$2:$G$3879,5,FALSE)&amp;"/"&amp;O29&amp;"/"&amp;VLOOKUP(N29,'Lookup Tables'!$A$2:$C$3,3,FALSE),""),'CBR ID Table'!$A$2:$C$265,3,FALSE),"")</f>
        <v/>
      </c>
      <c r="AF29" s="33" t="str">
        <f t="shared" si="3"/>
        <v/>
      </c>
      <c r="AH29" s="7" t="str">
        <f>IFERROR(VLOOKUP(M29,'Excl DOS Codes'!$A$2:$B$110,1,FALSE),"-")</f>
        <v>-</v>
      </c>
    </row>
    <row r="30" spans="1:34" x14ac:dyDescent="0.3">
      <c r="A30" s="2" t="s">
        <v>23</v>
      </c>
      <c r="B30" s="74"/>
      <c r="C30" s="49"/>
      <c r="D30" s="40"/>
      <c r="E30" s="49"/>
      <c r="F30" s="77"/>
      <c r="G30" s="78"/>
      <c r="H30" s="153">
        <f t="shared" si="0"/>
        <v>0</v>
      </c>
      <c r="I30" s="49"/>
      <c r="J30" s="40"/>
      <c r="K30" s="49"/>
      <c r="L30" s="82"/>
      <c r="M30" s="83"/>
      <c r="N30" s="83"/>
      <c r="O30" s="84"/>
      <c r="P30" s="54"/>
      <c r="Q30" s="37"/>
      <c r="R30" s="85" t="str">
        <f t="shared" si="1"/>
        <v/>
      </c>
      <c r="S30" s="37"/>
      <c r="T30" s="154" t="str">
        <f>IFERROR(IF(M30=AH30,0,VLOOKUP(Z30,'CBR Groups'!$A$2:$C$6,3,FALSE)),"")</f>
        <v/>
      </c>
      <c r="U30" s="40"/>
      <c r="V30" s="21" t="str">
        <f>IFERROR(VLOOKUP(M30,'DOS ID Table'!$A$2:$C$10,2,FALSE),"")</f>
        <v/>
      </c>
      <c r="W30" s="21" t="str">
        <f>IFERROR(VLOOKUP(L30,'Title Code ID Table'!$A$2:$C$19,2,FALSE),"")</f>
        <v/>
      </c>
      <c r="X30" s="21" t="str">
        <f>IFERROR(VLOOKUP(IFERROR(L30&amp;"-"&amp;O30,""),'Title-BELI ID Table'!$A$2:$E$105,4,FALSE),"")</f>
        <v/>
      </c>
      <c r="Y30" s="21" t="str">
        <f>IFERROR(VLOOKUP(IFERROR(VLOOKUP(L30,'Title Code Table'!$A$2:$G$3879,5,FALSE)&amp;"/"&amp;O30&amp;"/"&amp;VLOOKUP(N30,'Lookup Tables'!$A$2:$C$3,3,FALSE),""),'CBR ID Table'!$A$2:$C$265,2,FALSE),"")</f>
        <v/>
      </c>
      <c r="Z30" s="32" t="str">
        <f t="shared" si="2"/>
        <v/>
      </c>
      <c r="AB30" s="1" t="str">
        <f>IFERROR(VLOOKUP(M30,'DOS ID Table'!$A$2:$C$10,3,FALSE),"")</f>
        <v/>
      </c>
      <c r="AC30" s="1" t="str">
        <f>IFERROR(VLOOKUP(L30,'Title Code ID Table'!$A$2:$C$19,3,FALSE),"")</f>
        <v/>
      </c>
      <c r="AD30" s="1" t="str">
        <f>IFERROR(VLOOKUP(IFERROR(L30&amp;"-"&amp;O30,""),'Title-BELI ID Table'!$A$2:$E$105,5,FALSE),"")</f>
        <v/>
      </c>
      <c r="AE30" s="1" t="str">
        <f>IFERROR(VLOOKUP(IFERROR(VLOOKUP(L30,'Title Code Table'!$A$2:$G$3879,5,FALSE)&amp;"/"&amp;O30&amp;"/"&amp;VLOOKUP(N30,'Lookup Tables'!$A$2:$C$3,3,FALSE),""),'CBR ID Table'!$A$2:$C$265,3,FALSE),"")</f>
        <v/>
      </c>
      <c r="AF30" s="33" t="str">
        <f t="shared" si="3"/>
        <v/>
      </c>
      <c r="AH30" s="7" t="str">
        <f>IFERROR(VLOOKUP(M30,'Excl DOS Codes'!$A$2:$B$110,1,FALSE),"-")</f>
        <v>-</v>
      </c>
    </row>
    <row r="31" spans="1:34" x14ac:dyDescent="0.3">
      <c r="A31" s="2" t="s">
        <v>11630</v>
      </c>
      <c r="B31" s="74"/>
      <c r="C31" s="49"/>
      <c r="D31" s="40"/>
      <c r="E31" s="49"/>
      <c r="F31" s="77"/>
      <c r="G31" s="78"/>
      <c r="H31" s="153">
        <f t="shared" si="0"/>
        <v>0</v>
      </c>
      <c r="I31" s="49"/>
      <c r="J31" s="40"/>
      <c r="K31" s="49"/>
      <c r="L31" s="82"/>
      <c r="M31" s="83"/>
      <c r="N31" s="83"/>
      <c r="O31" s="84"/>
      <c r="P31" s="54"/>
      <c r="Q31" s="37"/>
      <c r="R31" s="85" t="str">
        <f t="shared" ref="R31:R35" si="4">AF31</f>
        <v/>
      </c>
      <c r="S31" s="37"/>
      <c r="T31" s="154" t="str">
        <f>IFERROR(IF(M31=AH31,0,VLOOKUP(Z31,'CBR Groups'!$A$2:$C$6,3,FALSE)),"")</f>
        <v/>
      </c>
      <c r="U31" s="40"/>
      <c r="V31" s="21" t="str">
        <f>IFERROR(VLOOKUP(M31,'DOS ID Table'!$A$2:$C$10,2,FALSE),"")</f>
        <v/>
      </c>
      <c r="W31" s="21" t="str">
        <f>IFERROR(VLOOKUP(L31,'Title Code ID Table'!$A$2:$C$19,2,FALSE),"")</f>
        <v/>
      </c>
      <c r="X31" s="21" t="str">
        <f>IFERROR(VLOOKUP(IFERROR(L31&amp;"-"&amp;O31,""),'Title-BELI ID Table'!$A$2:$E$105,4,FALSE),"")</f>
        <v/>
      </c>
      <c r="Y31" s="21" t="str">
        <f>IFERROR(VLOOKUP(IFERROR(VLOOKUP(L31,'Title Code Table'!$A$2:$G$3879,5,FALSE)&amp;"/"&amp;O31&amp;"/"&amp;VLOOKUP(N31,'Lookup Tables'!$A$2:$C$3,3,FALSE),""),'CBR ID Table'!$A$2:$C$265,2,FALSE),"")</f>
        <v/>
      </c>
      <c r="Z31" s="32" t="str">
        <f t="shared" ref="Z31:Z35" si="5">IF(V31="",IF(W31="",IF(X31="",Y31,X31),W31),V31)</f>
        <v/>
      </c>
      <c r="AB31" s="1" t="str">
        <f>IFERROR(VLOOKUP(M31,'DOS ID Table'!$A$2:$C$10,3,FALSE),"")</f>
        <v/>
      </c>
      <c r="AC31" s="1" t="str">
        <f>IFERROR(VLOOKUP(L31,'Title Code ID Table'!$A$2:$C$19,3,FALSE),"")</f>
        <v/>
      </c>
      <c r="AD31" s="1" t="str">
        <f>IFERROR(VLOOKUP(IFERROR(L31&amp;"-"&amp;O31,""),'Title-BELI ID Table'!$A$2:$E$105,5,FALSE),"")</f>
        <v/>
      </c>
      <c r="AE31" s="1" t="str">
        <f>IFERROR(VLOOKUP(IFERROR(VLOOKUP(L31,'Title Code Table'!$A$2:$G$3879,5,FALSE)&amp;"/"&amp;O31&amp;"/"&amp;VLOOKUP(N31,'Lookup Tables'!$A$2:$C$3,3,FALSE),""),'CBR ID Table'!$A$2:$C$265,3,FALSE),"")</f>
        <v/>
      </c>
      <c r="AF31" s="33" t="str">
        <f t="shared" si="3"/>
        <v/>
      </c>
      <c r="AH31" s="7" t="str">
        <f>IFERROR(VLOOKUP(M31,'Excl DOS Codes'!$A$2:$B$110,1,FALSE),"-")</f>
        <v>-</v>
      </c>
    </row>
    <row r="32" spans="1:34" x14ac:dyDescent="0.3">
      <c r="A32" s="2" t="s">
        <v>11631</v>
      </c>
      <c r="B32" s="74"/>
      <c r="C32" s="49"/>
      <c r="D32" s="40"/>
      <c r="E32" s="49"/>
      <c r="F32" s="77"/>
      <c r="G32" s="78"/>
      <c r="H32" s="153">
        <f t="shared" si="0"/>
        <v>0</v>
      </c>
      <c r="I32" s="49"/>
      <c r="J32" s="40"/>
      <c r="K32" s="49"/>
      <c r="L32" s="82"/>
      <c r="M32" s="83"/>
      <c r="N32" s="83"/>
      <c r="O32" s="84"/>
      <c r="P32" s="54"/>
      <c r="Q32" s="37"/>
      <c r="R32" s="85" t="str">
        <f t="shared" si="4"/>
        <v/>
      </c>
      <c r="S32" s="37"/>
      <c r="T32" s="154" t="str">
        <f>IFERROR(IF(M32=AH32,0,VLOOKUP(Z32,'CBR Groups'!$A$2:$C$6,3,FALSE)),"")</f>
        <v/>
      </c>
      <c r="U32" s="40"/>
      <c r="V32" s="21" t="str">
        <f>IFERROR(VLOOKUP(M32,'DOS ID Table'!$A$2:$C$10,2,FALSE),"")</f>
        <v/>
      </c>
      <c r="W32" s="21" t="str">
        <f>IFERROR(VLOOKUP(L32,'Title Code ID Table'!$A$2:$C$19,2,FALSE),"")</f>
        <v/>
      </c>
      <c r="X32" s="21" t="str">
        <f>IFERROR(VLOOKUP(IFERROR(L32&amp;"-"&amp;O32,""),'Title-BELI ID Table'!$A$2:$E$105,4,FALSE),"")</f>
        <v/>
      </c>
      <c r="Y32" s="21" t="str">
        <f>IFERROR(VLOOKUP(IFERROR(VLOOKUP(L32,'Title Code Table'!$A$2:$G$3879,5,FALSE)&amp;"/"&amp;O32&amp;"/"&amp;VLOOKUP(N32,'Lookup Tables'!$A$2:$C$3,3,FALSE),""),'CBR ID Table'!$A$2:$C$265,2,FALSE),"")</f>
        <v/>
      </c>
      <c r="Z32" s="32" t="str">
        <f t="shared" si="5"/>
        <v/>
      </c>
      <c r="AB32" s="1" t="str">
        <f>IFERROR(VLOOKUP(M32,'DOS ID Table'!$A$2:$C$10,3,FALSE),"")</f>
        <v/>
      </c>
      <c r="AC32" s="1" t="str">
        <f>IFERROR(VLOOKUP(L32,'Title Code ID Table'!$A$2:$C$19,3,FALSE),"")</f>
        <v/>
      </c>
      <c r="AD32" s="1" t="str">
        <f>IFERROR(VLOOKUP(IFERROR(L32&amp;"-"&amp;O32,""),'Title-BELI ID Table'!$A$2:$E$105,5,FALSE),"")</f>
        <v/>
      </c>
      <c r="AE32" s="1" t="str">
        <f>IFERROR(VLOOKUP(IFERROR(VLOOKUP(L32,'Title Code Table'!$A$2:$G$3879,5,FALSE)&amp;"/"&amp;O32&amp;"/"&amp;VLOOKUP(N32,'Lookup Tables'!$A$2:$C$3,3,FALSE),""),'CBR ID Table'!$A$2:$C$265,3,FALSE),"")</f>
        <v/>
      </c>
      <c r="AF32" s="33" t="str">
        <f t="shared" si="3"/>
        <v/>
      </c>
      <c r="AH32" s="7" t="str">
        <f>IFERROR(VLOOKUP(M32,'Excl DOS Codes'!$A$2:$B$110,1,FALSE),"-")</f>
        <v>-</v>
      </c>
    </row>
    <row r="33" spans="1:34" x14ac:dyDescent="0.3">
      <c r="A33" s="2" t="s">
        <v>11632</v>
      </c>
      <c r="B33" s="74"/>
      <c r="C33" s="49"/>
      <c r="D33" s="40"/>
      <c r="E33" s="49"/>
      <c r="F33" s="77"/>
      <c r="G33" s="78"/>
      <c r="H33" s="153">
        <f t="shared" si="0"/>
        <v>0</v>
      </c>
      <c r="I33" s="49"/>
      <c r="J33" s="40"/>
      <c r="K33" s="49"/>
      <c r="L33" s="82"/>
      <c r="M33" s="83"/>
      <c r="N33" s="83"/>
      <c r="O33" s="84"/>
      <c r="P33" s="54"/>
      <c r="Q33" s="37"/>
      <c r="R33" s="85" t="str">
        <f>AF33</f>
        <v/>
      </c>
      <c r="S33" s="37"/>
      <c r="T33" s="154" t="str">
        <f>IFERROR(IF(M33=AH33,0,VLOOKUP(Z33,'CBR Groups'!$A$2:$C$6,3,FALSE)),"")</f>
        <v/>
      </c>
      <c r="U33" s="40"/>
      <c r="V33" s="21" t="str">
        <f>IFERROR(VLOOKUP(M33,'DOS ID Table'!$A$2:$C$10,2,FALSE),"")</f>
        <v/>
      </c>
      <c r="W33" s="21" t="str">
        <f>IFERROR(VLOOKUP(L33,'Title Code ID Table'!$A$2:$C$19,2,FALSE),"")</f>
        <v/>
      </c>
      <c r="X33" s="21" t="str">
        <f>IFERROR(VLOOKUP(IFERROR(L33&amp;"-"&amp;O33,""),'Title-BELI ID Table'!$A$2:$E$105,4,FALSE),"")</f>
        <v/>
      </c>
      <c r="Y33" s="21" t="str">
        <f>IFERROR(VLOOKUP(IFERROR(VLOOKUP(L33,'Title Code Table'!$A$2:$G$3879,5,FALSE)&amp;"/"&amp;O33&amp;"/"&amp;VLOOKUP(N33,'Lookup Tables'!$A$2:$C$3,3,FALSE),""),'CBR ID Table'!$A$2:$C$265,2,FALSE),"")</f>
        <v/>
      </c>
      <c r="Z33" s="32" t="str">
        <f t="shared" si="5"/>
        <v/>
      </c>
      <c r="AB33" s="1" t="str">
        <f>IFERROR(VLOOKUP(M33,'DOS ID Table'!$A$2:$C$10,3,FALSE),"")</f>
        <v/>
      </c>
      <c r="AC33" s="1" t="str">
        <f>IFERROR(VLOOKUP(L33,'Title Code ID Table'!$A$2:$C$19,3,FALSE),"")</f>
        <v/>
      </c>
      <c r="AD33" s="1" t="str">
        <f>IFERROR(VLOOKUP(IFERROR(L33&amp;"-"&amp;O33,""),'Title-BELI ID Table'!$A$2:$E$105,5,FALSE),"")</f>
        <v/>
      </c>
      <c r="AE33" s="1" t="str">
        <f>IFERROR(VLOOKUP(IFERROR(VLOOKUP(L33,'Title Code Table'!$A$2:$G$3879,5,FALSE)&amp;"/"&amp;O33&amp;"/"&amp;VLOOKUP(N33,'Lookup Tables'!$A$2:$C$3,3,FALSE),""),'CBR ID Table'!$A$2:$C$265,3,FALSE),"")</f>
        <v/>
      </c>
      <c r="AF33" s="33" t="str">
        <f t="shared" si="3"/>
        <v/>
      </c>
      <c r="AH33" s="7" t="str">
        <f>IFERROR(VLOOKUP(M33,'Excl DOS Codes'!$A$2:$B$110,1,FALSE),"-")</f>
        <v>-</v>
      </c>
    </row>
    <row r="34" spans="1:34" x14ac:dyDescent="0.3">
      <c r="A34" s="2" t="s">
        <v>11633</v>
      </c>
      <c r="B34" s="74"/>
      <c r="C34" s="49"/>
      <c r="D34" s="40"/>
      <c r="E34" s="49"/>
      <c r="F34" s="77"/>
      <c r="G34" s="78"/>
      <c r="H34" s="153">
        <f t="shared" si="0"/>
        <v>0</v>
      </c>
      <c r="I34" s="49"/>
      <c r="J34" s="40"/>
      <c r="K34" s="49"/>
      <c r="L34" s="82"/>
      <c r="M34" s="83"/>
      <c r="N34" s="83"/>
      <c r="O34" s="84"/>
      <c r="P34" s="54"/>
      <c r="Q34" s="37"/>
      <c r="R34" s="85" t="str">
        <f t="shared" si="4"/>
        <v/>
      </c>
      <c r="S34" s="37"/>
      <c r="T34" s="154" t="str">
        <f>IFERROR(IF(M34=AH34,0,VLOOKUP(Z34,'CBR Groups'!$A$2:$C$6,3,FALSE)),"")</f>
        <v/>
      </c>
      <c r="U34" s="40"/>
      <c r="V34" s="21" t="str">
        <f>IFERROR(VLOOKUP(M34,'DOS ID Table'!$A$2:$C$10,2,FALSE),"")</f>
        <v/>
      </c>
      <c r="W34" s="21" t="str">
        <f>IFERROR(VLOOKUP(L34,'Title Code ID Table'!$A$2:$C$19,2,FALSE),"")</f>
        <v/>
      </c>
      <c r="X34" s="21" t="str">
        <f>IFERROR(VLOOKUP(IFERROR(L34&amp;"-"&amp;O34,""),'Title-BELI ID Table'!$A$2:$E$105,4,FALSE),"")</f>
        <v/>
      </c>
      <c r="Y34" s="21" t="str">
        <f>IFERROR(VLOOKUP(IFERROR(VLOOKUP(L34,'Title Code Table'!$A$2:$G$3879,5,FALSE)&amp;"/"&amp;O34&amp;"/"&amp;VLOOKUP(N34,'Lookup Tables'!$A$2:$C$3,3,FALSE),""),'CBR ID Table'!$A$2:$C$265,2,FALSE),"")</f>
        <v/>
      </c>
      <c r="Z34" s="32" t="str">
        <f t="shared" si="5"/>
        <v/>
      </c>
      <c r="AB34" s="1" t="str">
        <f>IFERROR(VLOOKUP(M34,'DOS ID Table'!$A$2:$C$10,3,FALSE),"")</f>
        <v/>
      </c>
      <c r="AC34" s="1" t="str">
        <f>IFERROR(VLOOKUP(L34,'Title Code ID Table'!$A$2:$C$19,3,FALSE),"")</f>
        <v/>
      </c>
      <c r="AD34" s="1" t="str">
        <f>IFERROR(VLOOKUP(IFERROR(L34&amp;"-"&amp;O34,""),'Title-BELI ID Table'!$A$2:$E$105,5,FALSE),"")</f>
        <v/>
      </c>
      <c r="AE34" s="1" t="str">
        <f>IFERROR(VLOOKUP(IFERROR(VLOOKUP(L34,'Title Code Table'!$A$2:$G$3879,5,FALSE)&amp;"/"&amp;O34&amp;"/"&amp;VLOOKUP(N34,'Lookup Tables'!$A$2:$C$3,3,FALSE),""),'CBR ID Table'!$A$2:$C$265,3,FALSE),"")</f>
        <v/>
      </c>
      <c r="AF34" s="33" t="str">
        <f t="shared" si="3"/>
        <v/>
      </c>
      <c r="AH34" s="7" t="str">
        <f>IFERROR(VLOOKUP(M34,'Excl DOS Codes'!$A$2:$B$110,1,FALSE),"-")</f>
        <v>-</v>
      </c>
    </row>
    <row r="35" spans="1:34" x14ac:dyDescent="0.3">
      <c r="A35" s="2" t="s">
        <v>11634</v>
      </c>
      <c r="B35" s="74"/>
      <c r="C35" s="49"/>
      <c r="D35" s="40"/>
      <c r="E35" s="49"/>
      <c r="F35" s="77"/>
      <c r="G35" s="78"/>
      <c r="H35" s="153">
        <f t="shared" si="0"/>
        <v>0</v>
      </c>
      <c r="I35" s="49"/>
      <c r="J35" s="40"/>
      <c r="K35" s="49"/>
      <c r="L35" s="82"/>
      <c r="M35" s="83"/>
      <c r="N35" s="83"/>
      <c r="O35" s="84"/>
      <c r="P35" s="54"/>
      <c r="Q35" s="37"/>
      <c r="R35" s="85" t="str">
        <f t="shared" si="4"/>
        <v/>
      </c>
      <c r="S35" s="37"/>
      <c r="T35" s="154" t="str">
        <f>IFERROR(IF(M35=AH35,0,VLOOKUP(Z35,'CBR Groups'!$A$2:$C$6,3,FALSE)),"")</f>
        <v/>
      </c>
      <c r="U35" s="40"/>
      <c r="V35" s="21" t="str">
        <f>IFERROR(VLOOKUP(M35,'DOS ID Table'!$A$2:$C$10,2,FALSE),"")</f>
        <v/>
      </c>
      <c r="W35" s="21" t="str">
        <f>IFERROR(VLOOKUP(L35,'Title Code ID Table'!$A$2:$C$19,2,FALSE),"")</f>
        <v/>
      </c>
      <c r="X35" s="21" t="str">
        <f>IFERROR(VLOOKUP(IFERROR(L35&amp;"-"&amp;O35,""),'Title-BELI ID Table'!$A$2:$E$105,4,FALSE),"")</f>
        <v/>
      </c>
      <c r="Y35" s="21" t="str">
        <f>IFERROR(VLOOKUP(IFERROR(VLOOKUP(L35,'Title Code Table'!$A$2:$G$3879,5,FALSE)&amp;"/"&amp;O35&amp;"/"&amp;VLOOKUP(N35,'Lookup Tables'!$A$2:$C$3,3,FALSE),""),'CBR ID Table'!$A$2:$C$265,2,FALSE),"")</f>
        <v/>
      </c>
      <c r="Z35" s="32" t="str">
        <f t="shared" si="5"/>
        <v/>
      </c>
      <c r="AB35" s="1" t="str">
        <f>IFERROR(VLOOKUP(M35,'DOS ID Table'!$A$2:$C$10,3,FALSE),"")</f>
        <v/>
      </c>
      <c r="AC35" s="1" t="str">
        <f>IFERROR(VLOOKUP(L35,'Title Code ID Table'!$A$2:$C$19,3,FALSE),"")</f>
        <v/>
      </c>
      <c r="AD35" s="1" t="str">
        <f>IFERROR(VLOOKUP(IFERROR(L35&amp;"-"&amp;O35,""),'Title-BELI ID Table'!$A$2:$E$105,5,FALSE),"")</f>
        <v/>
      </c>
      <c r="AE35" s="1" t="str">
        <f>IFERROR(VLOOKUP(IFERROR(VLOOKUP(L35,'Title Code Table'!$A$2:$G$3879,5,FALSE)&amp;"/"&amp;O35&amp;"/"&amp;VLOOKUP(N35,'Lookup Tables'!$A$2:$C$3,3,FALSE),""),'CBR ID Table'!$A$2:$C$265,3,FALSE),"")</f>
        <v/>
      </c>
      <c r="AF35" s="33" t="str">
        <f t="shared" si="3"/>
        <v/>
      </c>
      <c r="AH35" s="7" t="str">
        <f>IFERROR(VLOOKUP(M35,'Excl DOS Codes'!$A$2:$B$110,1,FALSE),"-")</f>
        <v>-</v>
      </c>
    </row>
    <row r="36" spans="1:34" ht="3.75" customHeight="1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8" spans="1:34" x14ac:dyDescent="0.3">
      <c r="B38" s="130" t="s">
        <v>11635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O38" s="43" t="s">
        <v>11628</v>
      </c>
      <c r="P38" s="43"/>
      <c r="Q38" s="52"/>
      <c r="R38" s="43" t="s">
        <v>11618</v>
      </c>
      <c r="S38" s="43"/>
      <c r="T38" s="43" t="s">
        <v>11619</v>
      </c>
    </row>
    <row r="39" spans="1:34" ht="15" customHeight="1" x14ac:dyDescent="0.3"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  <c r="O39" s="86">
        <v>1</v>
      </c>
      <c r="P39" s="138" t="s">
        <v>11629</v>
      </c>
      <c r="Q39" s="138"/>
      <c r="R39" s="138"/>
      <c r="S39" s="138"/>
      <c r="T39" s="141"/>
    </row>
    <row r="40" spans="1:34" ht="15" customHeight="1" x14ac:dyDescent="0.3"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  <c r="O40" s="87">
        <v>2</v>
      </c>
      <c r="P40" s="137" t="s">
        <v>11621</v>
      </c>
      <c r="Q40" s="137"/>
      <c r="R40" s="137"/>
      <c r="S40" s="137"/>
      <c r="T40" s="142"/>
    </row>
    <row r="41" spans="1:34" ht="15" customHeight="1" x14ac:dyDescent="0.3"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3"/>
      <c r="O41" s="87">
        <v>3</v>
      </c>
      <c r="P41" s="137" t="s">
        <v>11622</v>
      </c>
      <c r="Q41" s="137"/>
      <c r="R41" s="137"/>
      <c r="S41" s="137"/>
      <c r="T41" s="142"/>
    </row>
    <row r="42" spans="1:34" ht="15" customHeight="1" x14ac:dyDescent="0.3"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  <c r="O42" s="87">
        <v>4</v>
      </c>
      <c r="P42" s="137" t="s">
        <v>11623</v>
      </c>
      <c r="Q42" s="137"/>
      <c r="R42" s="137"/>
      <c r="S42" s="137"/>
      <c r="T42" s="142"/>
    </row>
    <row r="43" spans="1:34" ht="15" customHeight="1" x14ac:dyDescent="0.3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  <c r="O43" s="88">
        <v>5</v>
      </c>
      <c r="P43" s="129" t="s">
        <v>11624</v>
      </c>
      <c r="Q43" s="129"/>
      <c r="R43" s="129"/>
      <c r="S43" s="129"/>
      <c r="T43" s="143"/>
    </row>
  </sheetData>
  <sheetProtection algorithmName="SHA-512" hashValue="VPMnZwQdupRlpsWPbPSuF0f4x5nbnNrN6BvbFZec7lsQnNhQCR+y75TwM+nPz/tgXzahWoGHRRevot780arZ8Q==" saltValue="IIETuk39tQSa4X7kcZyXTw==" spinCount="100000" sheet="1" objects="1" scenarios="1"/>
  <mergeCells count="14">
    <mergeCell ref="P43:S43"/>
    <mergeCell ref="B38:M38"/>
    <mergeCell ref="B39:M43"/>
    <mergeCell ref="P40:S40"/>
    <mergeCell ref="P39:S39"/>
    <mergeCell ref="P41:S41"/>
    <mergeCell ref="P42:S42"/>
    <mergeCell ref="F8:H8"/>
    <mergeCell ref="L8:O8"/>
    <mergeCell ref="V8:Z8"/>
    <mergeCell ref="AB8:AF8"/>
    <mergeCell ref="A1:U1"/>
    <mergeCell ref="A2:U2"/>
    <mergeCell ref="A4:U4"/>
  </mergeCells>
  <conditionalFormatting sqref="M11">
    <cfRule type="cellIs" dxfId="49" priority="50" operator="equal">
      <formula>$AH$11</formula>
    </cfRule>
  </conditionalFormatting>
  <conditionalFormatting sqref="M12">
    <cfRule type="cellIs" dxfId="48" priority="49" operator="equal">
      <formula>$AH$12</formula>
    </cfRule>
  </conditionalFormatting>
  <conditionalFormatting sqref="M19">
    <cfRule type="cellIs" dxfId="47" priority="48" operator="equal">
      <formula>$AH$19</formula>
    </cfRule>
  </conditionalFormatting>
  <conditionalFormatting sqref="M13">
    <cfRule type="cellIs" dxfId="46" priority="47" operator="equal">
      <formula>$AH$13</formula>
    </cfRule>
  </conditionalFormatting>
  <conditionalFormatting sqref="M14">
    <cfRule type="cellIs" dxfId="45" priority="46" operator="equal">
      <formula>$AH$14</formula>
    </cfRule>
  </conditionalFormatting>
  <conditionalFormatting sqref="M15">
    <cfRule type="cellIs" dxfId="44" priority="45" operator="equal">
      <formula>$AH$15</formula>
    </cfRule>
  </conditionalFormatting>
  <conditionalFormatting sqref="M16">
    <cfRule type="cellIs" dxfId="43" priority="44" operator="equal">
      <formula>$AH$16</formula>
    </cfRule>
  </conditionalFormatting>
  <conditionalFormatting sqref="M17">
    <cfRule type="cellIs" dxfId="42" priority="43" operator="equal">
      <formula>$AH$17</formula>
    </cfRule>
  </conditionalFormatting>
  <conditionalFormatting sqref="M18">
    <cfRule type="cellIs" dxfId="41" priority="42" operator="equal">
      <formula>$AH$18</formula>
    </cfRule>
  </conditionalFormatting>
  <conditionalFormatting sqref="M20">
    <cfRule type="cellIs" dxfId="40" priority="41" operator="equal">
      <formula>$AH$20</formula>
    </cfRule>
  </conditionalFormatting>
  <conditionalFormatting sqref="M21">
    <cfRule type="cellIs" dxfId="39" priority="40" operator="equal">
      <formula>$AH$21</formula>
    </cfRule>
  </conditionalFormatting>
  <conditionalFormatting sqref="M22">
    <cfRule type="cellIs" dxfId="38" priority="39" operator="equal">
      <formula>$AH$22</formula>
    </cfRule>
  </conditionalFormatting>
  <conditionalFormatting sqref="M23">
    <cfRule type="cellIs" dxfId="37" priority="38" operator="equal">
      <formula>$AH$23</formula>
    </cfRule>
  </conditionalFormatting>
  <conditionalFormatting sqref="M24">
    <cfRule type="cellIs" dxfId="36" priority="37" operator="equal">
      <formula>$AH$24</formula>
    </cfRule>
  </conditionalFormatting>
  <conditionalFormatting sqref="M25">
    <cfRule type="cellIs" dxfId="35" priority="36" operator="equal">
      <formula>$AH$25</formula>
    </cfRule>
  </conditionalFormatting>
  <conditionalFormatting sqref="M26">
    <cfRule type="cellIs" dxfId="34" priority="35" operator="equal">
      <formula>$AH$26</formula>
    </cfRule>
  </conditionalFormatting>
  <conditionalFormatting sqref="M27">
    <cfRule type="cellIs" dxfId="33" priority="34" operator="equal">
      <formula>$AH$27</formula>
    </cfRule>
  </conditionalFormatting>
  <conditionalFormatting sqref="M28">
    <cfRule type="cellIs" dxfId="32" priority="33" operator="equal">
      <formula>$AH$28</formula>
    </cfRule>
  </conditionalFormatting>
  <conditionalFormatting sqref="M29">
    <cfRule type="cellIs" dxfId="31" priority="32" operator="equal">
      <formula>$AH$29</formula>
    </cfRule>
  </conditionalFormatting>
  <conditionalFormatting sqref="M30">
    <cfRule type="cellIs" dxfId="30" priority="31" operator="equal">
      <formula>$AH$30</formula>
    </cfRule>
  </conditionalFormatting>
  <conditionalFormatting sqref="M31">
    <cfRule type="cellIs" dxfId="29" priority="30" operator="equal">
      <formula>$AH$31</formula>
    </cfRule>
  </conditionalFormatting>
  <conditionalFormatting sqref="M32">
    <cfRule type="cellIs" dxfId="28" priority="29" operator="equal">
      <formula>$AH$32</formula>
    </cfRule>
  </conditionalFormatting>
  <conditionalFormatting sqref="M33">
    <cfRule type="cellIs" dxfId="27" priority="28" operator="equal">
      <formula>$AH$33</formula>
    </cfRule>
  </conditionalFormatting>
  <conditionalFormatting sqref="M34">
    <cfRule type="cellIs" dxfId="26" priority="27" operator="equal">
      <formula>$AH$34</formula>
    </cfRule>
  </conditionalFormatting>
  <conditionalFormatting sqref="M35">
    <cfRule type="cellIs" dxfId="25" priority="26" operator="equal">
      <formula>$AH$35</formula>
    </cfRule>
  </conditionalFormatting>
  <conditionalFormatting sqref="T11:T35">
    <cfRule type="expression" dxfId="23" priority="24">
      <formula>$M$11=$AH$11</formula>
    </cfRule>
  </conditionalFormatting>
  <dataValidations xWindow="756" yWindow="461" count="2">
    <dataValidation type="textLength" allowBlank="1" showDropDown="1" showInputMessage="1" showErrorMessage="1" errorTitle="Invalid Title Code" error="The Title-Code should be four (4) characters in length" promptTitle="Job Code" prompt="The job-code should be four (4) characters in length._x000a__x000a_For current employees, this information can be found in UCPath." sqref="L11:L35">
      <formula1>4</formula1>
      <formula2>4</formula2>
    </dataValidation>
    <dataValidation type="textLength" allowBlank="1" showInputMessage="1" showErrorMessage="1" errorTitle="Invalid DOS Code" error="The DOS code should be three (3)-characters in length." promptTitle="Earn Code" prompt="The earn code should be three (3) characters in length._x000a__x000a_For current employees, this information can be found in UCPath._x000a__x000a_Note: If an earn code is highlighed in red, this earn code is excluded from CBRs and a manual projection will be required." sqref="M11:M35">
      <formula1>3</formula1>
      <formula2>3</formula2>
    </dataValidation>
  </dataValidations>
  <pageMargins left="0.7" right="0.7" top="0.75" bottom="0.75" header="0.3" footer="0.3"/>
  <pageSetup scale="82" fitToHeight="0" orientation="landscape" r:id="rId1"/>
  <headerFooter>
    <oddFooter>&amp;L&amp;"Palatino Linotype,Italic"&amp;8v. 04/18&amp;C&amp;"Palatino Linotype,Bold"&amp;10Schedule I: Employee Information&amp;R&amp;"Palatino Linotype,Bold"&amp;10&amp;D</oddFooter>
  </headerFooter>
  <extLst>
    <ext xmlns:x14="http://schemas.microsoft.com/office/spreadsheetml/2009/9/main" uri="{CCE6A557-97BC-4b89-ADB6-D9C93CAAB3DF}">
      <x14:dataValidations xmlns:xm="http://schemas.microsoft.com/office/excel/2006/main" xWindow="756" yWindow="461" count="2">
        <x14:dataValidation type="list" allowBlank="1" showInputMessage="1" showErrorMessage="1" errorTitle="Invalid FLSA Code" error="Please select the appropriate FLSA Code from the drop-down." promptTitle="Fair Labor Standards Act" prompt="This code is defined as follows:_x000a_(N) - Non-Exempt (Eligible for Overtime)_x000a_(E) - Exempt (Not eligible for Overtime)_x000a__x000a_For current employee, this information can be found in UCPath.">
          <x14:formula1>
            <xm:f>'Lookup Tables'!$A$2:$A$3</xm:f>
          </x14:formula1>
          <xm:sqref>N11:N35</xm:sqref>
        </x14:dataValidation>
        <x14:dataValidation type="list" allowBlank="1" showInputMessage="1" showErrorMessage="1" errorTitle="Invalid BELI Code" error="Please select the appropriate BELI Code from the drop-down." promptTitle="Benefits Eligibility" prompt="This code is defined as follows:_x000a_(1) - Full Benefits_x000a_(2/3) - Mid-Level Benefits_x000a_(4) - Core Benefits_x000a_(5) - No Benefits_x000a_(P) - Post-Doc Benefits_x000a__x000a_For current employee, this information can be found in UCPath.">
          <x14:formula1>
            <xm:f>'Lookup Tables'!$A$6:$A$11</xm:f>
          </x14:formula1>
          <xm:sqref>O11:O35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workbookViewId="0">
      <selection activeCell="G11" sqref="G11"/>
    </sheetView>
  </sheetViews>
  <sheetFormatPr defaultRowHeight="15" x14ac:dyDescent="0.25"/>
  <cols>
    <col min="1" max="1" width="10.5703125" bestFit="1" customWidth="1"/>
    <col min="2" max="2" width="15.85546875" bestFit="1" customWidth="1"/>
    <col min="3" max="3" width="22.85546875" bestFit="1" customWidth="1"/>
  </cols>
  <sheetData>
    <row r="1" spans="1:3" x14ac:dyDescent="0.25">
      <c r="A1" s="15" t="s">
        <v>11599</v>
      </c>
      <c r="B1" s="15" t="s">
        <v>11600</v>
      </c>
      <c r="C1" s="15" t="s">
        <v>11315</v>
      </c>
    </row>
    <row r="2" spans="1:3" x14ac:dyDescent="0.25">
      <c r="A2" s="14" t="s">
        <v>11327</v>
      </c>
      <c r="B2" s="14" t="s">
        <v>11290</v>
      </c>
      <c r="C2" s="14" t="s">
        <v>11328</v>
      </c>
    </row>
    <row r="3" spans="1:3" x14ac:dyDescent="0.25">
      <c r="A3" s="14" t="s">
        <v>11329</v>
      </c>
      <c r="B3" s="14" t="s">
        <v>11290</v>
      </c>
      <c r="C3" s="14" t="s">
        <v>11328</v>
      </c>
    </row>
    <row r="4" spans="1:3" x14ac:dyDescent="0.25">
      <c r="A4" s="14" t="s">
        <v>11330</v>
      </c>
      <c r="B4" s="14" t="s">
        <v>11292</v>
      </c>
      <c r="C4" s="14" t="s">
        <v>11331</v>
      </c>
    </row>
    <row r="5" spans="1:3" x14ac:dyDescent="0.25">
      <c r="A5" s="14" t="s">
        <v>11332</v>
      </c>
      <c r="B5" s="14" t="s">
        <v>11292</v>
      </c>
      <c r="C5" s="14" t="s">
        <v>11331</v>
      </c>
    </row>
    <row r="6" spans="1:3" x14ac:dyDescent="0.25">
      <c r="A6" s="14" t="s">
        <v>11333</v>
      </c>
      <c r="B6" s="14" t="s">
        <v>11292</v>
      </c>
      <c r="C6" s="14" t="s">
        <v>11331</v>
      </c>
    </row>
    <row r="7" spans="1:3" x14ac:dyDescent="0.25">
      <c r="A7" s="14" t="s">
        <v>11334</v>
      </c>
      <c r="B7" s="14" t="s">
        <v>11292</v>
      </c>
      <c r="C7" s="14" t="s">
        <v>11331</v>
      </c>
    </row>
    <row r="8" spans="1:3" x14ac:dyDescent="0.25">
      <c r="A8" s="14" t="s">
        <v>11335</v>
      </c>
      <c r="B8" s="14" t="s">
        <v>11292</v>
      </c>
      <c r="C8" s="14" t="s">
        <v>11331</v>
      </c>
    </row>
    <row r="9" spans="1:3" x14ac:dyDescent="0.25">
      <c r="A9" s="14" t="s">
        <v>11336</v>
      </c>
      <c r="B9" s="14" t="s">
        <v>11292</v>
      </c>
      <c r="C9" s="14" t="s">
        <v>11331</v>
      </c>
    </row>
    <row r="10" spans="1:3" x14ac:dyDescent="0.25">
      <c r="A10" s="14" t="s">
        <v>11337</v>
      </c>
      <c r="B10" s="14" t="s">
        <v>11292</v>
      </c>
      <c r="C10" s="14" t="s">
        <v>11331</v>
      </c>
    </row>
    <row r="11" spans="1:3" x14ac:dyDescent="0.25">
      <c r="A11" s="14" t="s">
        <v>11338</v>
      </c>
      <c r="B11" s="14" t="s">
        <v>11292</v>
      </c>
      <c r="C11" s="14" t="s">
        <v>11331</v>
      </c>
    </row>
    <row r="12" spans="1:3" x14ac:dyDescent="0.25">
      <c r="A12" s="14" t="s">
        <v>11339</v>
      </c>
      <c r="B12" s="14" t="s">
        <v>11292</v>
      </c>
      <c r="C12" s="14" t="s">
        <v>11331</v>
      </c>
    </row>
    <row r="13" spans="1:3" x14ac:dyDescent="0.25">
      <c r="A13" s="14" t="s">
        <v>11340</v>
      </c>
      <c r="B13" s="14" t="s">
        <v>11292</v>
      </c>
      <c r="C13" s="14" t="s">
        <v>11331</v>
      </c>
    </row>
    <row r="14" spans="1:3" x14ac:dyDescent="0.25">
      <c r="A14" s="14" t="s">
        <v>11341</v>
      </c>
      <c r="B14" s="14" t="s">
        <v>11290</v>
      </c>
      <c r="C14" s="14" t="s">
        <v>11328</v>
      </c>
    </row>
    <row r="15" spans="1:3" x14ac:dyDescent="0.25">
      <c r="A15" s="14" t="s">
        <v>11342</v>
      </c>
      <c r="B15" s="14" t="s">
        <v>11290</v>
      </c>
      <c r="C15" s="14" t="s">
        <v>11328</v>
      </c>
    </row>
    <row r="16" spans="1:3" x14ac:dyDescent="0.25">
      <c r="A16" s="14" t="s">
        <v>11343</v>
      </c>
      <c r="B16" s="14" t="s">
        <v>11292</v>
      </c>
      <c r="C16" s="14" t="s">
        <v>11331</v>
      </c>
    </row>
    <row r="17" spans="1:3" x14ac:dyDescent="0.25">
      <c r="A17" s="14" t="s">
        <v>11344</v>
      </c>
      <c r="B17" s="14" t="s">
        <v>11292</v>
      </c>
      <c r="C17" s="14" t="s">
        <v>11331</v>
      </c>
    </row>
    <row r="18" spans="1:3" x14ac:dyDescent="0.25">
      <c r="A18" s="14" t="s">
        <v>11345</v>
      </c>
      <c r="B18" s="14" t="s">
        <v>11292</v>
      </c>
      <c r="C18" s="14" t="s">
        <v>11331</v>
      </c>
    </row>
    <row r="19" spans="1:3" x14ac:dyDescent="0.25">
      <c r="A19" s="14" t="s">
        <v>11346</v>
      </c>
      <c r="B19" s="14" t="s">
        <v>11292</v>
      </c>
      <c r="C19" s="14" t="s">
        <v>11331</v>
      </c>
    </row>
    <row r="20" spans="1:3" x14ac:dyDescent="0.25">
      <c r="A20" s="14" t="s">
        <v>11347</v>
      </c>
      <c r="B20" s="14" t="s">
        <v>11292</v>
      </c>
      <c r="C20" s="14" t="s">
        <v>11331</v>
      </c>
    </row>
    <row r="21" spans="1:3" x14ac:dyDescent="0.25">
      <c r="A21" s="14" t="s">
        <v>11348</v>
      </c>
      <c r="B21" s="14" t="s">
        <v>11292</v>
      </c>
      <c r="C21" s="14" t="s">
        <v>11331</v>
      </c>
    </row>
    <row r="22" spans="1:3" x14ac:dyDescent="0.25">
      <c r="A22" s="14" t="s">
        <v>11349</v>
      </c>
      <c r="B22" s="14" t="s">
        <v>11292</v>
      </c>
      <c r="C22" s="14" t="s">
        <v>11331</v>
      </c>
    </row>
    <row r="23" spans="1:3" x14ac:dyDescent="0.25">
      <c r="A23" s="14" t="s">
        <v>11350</v>
      </c>
      <c r="B23" s="14" t="s">
        <v>11292</v>
      </c>
      <c r="C23" s="14" t="s">
        <v>11331</v>
      </c>
    </row>
    <row r="24" spans="1:3" x14ac:dyDescent="0.25">
      <c r="A24" s="14" t="s">
        <v>11351</v>
      </c>
      <c r="B24" s="14" t="s">
        <v>11292</v>
      </c>
      <c r="C24" s="14" t="s">
        <v>11331</v>
      </c>
    </row>
    <row r="25" spans="1:3" x14ac:dyDescent="0.25">
      <c r="A25" s="14" t="s">
        <v>11352</v>
      </c>
      <c r="B25" s="14" t="s">
        <v>11292</v>
      </c>
      <c r="C25" s="14" t="s">
        <v>11331</v>
      </c>
    </row>
    <row r="26" spans="1:3" x14ac:dyDescent="0.25">
      <c r="A26" s="14" t="s">
        <v>11353</v>
      </c>
      <c r="B26" s="14" t="s">
        <v>11290</v>
      </c>
      <c r="C26" s="14" t="s">
        <v>11328</v>
      </c>
    </row>
    <row r="27" spans="1:3" x14ac:dyDescent="0.25">
      <c r="A27" s="14" t="s">
        <v>11354</v>
      </c>
      <c r="B27" s="14" t="s">
        <v>11290</v>
      </c>
      <c r="C27" s="14" t="s">
        <v>11328</v>
      </c>
    </row>
    <row r="28" spans="1:3" x14ac:dyDescent="0.25">
      <c r="A28" s="14" t="s">
        <v>11355</v>
      </c>
      <c r="B28" s="14" t="s">
        <v>11292</v>
      </c>
      <c r="C28" s="14" t="s">
        <v>11331</v>
      </c>
    </row>
    <row r="29" spans="1:3" x14ac:dyDescent="0.25">
      <c r="A29" s="14" t="s">
        <v>11356</v>
      </c>
      <c r="B29" s="14" t="s">
        <v>11292</v>
      </c>
      <c r="C29" s="14" t="s">
        <v>11331</v>
      </c>
    </row>
    <row r="30" spans="1:3" x14ac:dyDescent="0.25">
      <c r="A30" s="14" t="s">
        <v>11357</v>
      </c>
      <c r="B30" s="14" t="s">
        <v>11292</v>
      </c>
      <c r="C30" s="14" t="s">
        <v>11331</v>
      </c>
    </row>
    <row r="31" spans="1:3" x14ac:dyDescent="0.25">
      <c r="A31" s="14" t="s">
        <v>11358</v>
      </c>
      <c r="B31" s="14" t="s">
        <v>11292</v>
      </c>
      <c r="C31" s="14" t="s">
        <v>11331</v>
      </c>
    </row>
    <row r="32" spans="1:3" x14ac:dyDescent="0.25">
      <c r="A32" s="14" t="s">
        <v>11359</v>
      </c>
      <c r="B32" s="14" t="s">
        <v>11292</v>
      </c>
      <c r="C32" s="14" t="s">
        <v>11331</v>
      </c>
    </row>
    <row r="33" spans="1:3" x14ac:dyDescent="0.25">
      <c r="A33" s="14" t="s">
        <v>11360</v>
      </c>
      <c r="B33" s="14" t="s">
        <v>11292</v>
      </c>
      <c r="C33" s="14" t="s">
        <v>11331</v>
      </c>
    </row>
    <row r="34" spans="1:3" x14ac:dyDescent="0.25">
      <c r="A34" s="14" t="s">
        <v>11361</v>
      </c>
      <c r="B34" s="14" t="s">
        <v>11292</v>
      </c>
      <c r="C34" s="14" t="s">
        <v>11331</v>
      </c>
    </row>
    <row r="35" spans="1:3" x14ac:dyDescent="0.25">
      <c r="A35" s="14" t="s">
        <v>11362</v>
      </c>
      <c r="B35" s="14" t="s">
        <v>11292</v>
      </c>
      <c r="C35" s="14" t="s">
        <v>11331</v>
      </c>
    </row>
    <row r="36" spans="1:3" x14ac:dyDescent="0.25">
      <c r="A36" s="14" t="s">
        <v>11363</v>
      </c>
      <c r="B36" s="14" t="s">
        <v>11292</v>
      </c>
      <c r="C36" s="14" t="s">
        <v>11331</v>
      </c>
    </row>
    <row r="37" spans="1:3" x14ac:dyDescent="0.25">
      <c r="A37" s="14" t="s">
        <v>11364</v>
      </c>
      <c r="B37" s="14" t="s">
        <v>11292</v>
      </c>
      <c r="C37" s="14" t="s">
        <v>11331</v>
      </c>
    </row>
    <row r="38" spans="1:3" x14ac:dyDescent="0.25">
      <c r="A38" s="14" t="s">
        <v>11365</v>
      </c>
      <c r="B38" s="14" t="s">
        <v>11290</v>
      </c>
      <c r="C38" s="14" t="s">
        <v>11328</v>
      </c>
    </row>
    <row r="39" spans="1:3" x14ac:dyDescent="0.25">
      <c r="A39" s="14" t="s">
        <v>11366</v>
      </c>
      <c r="B39" s="14" t="s">
        <v>11290</v>
      </c>
      <c r="C39" s="14" t="s">
        <v>11328</v>
      </c>
    </row>
    <row r="40" spans="1:3" x14ac:dyDescent="0.25">
      <c r="A40" s="14" t="s">
        <v>11367</v>
      </c>
      <c r="B40" s="14" t="s">
        <v>11292</v>
      </c>
      <c r="C40" s="14" t="s">
        <v>11331</v>
      </c>
    </row>
    <row r="41" spans="1:3" x14ac:dyDescent="0.25">
      <c r="A41" s="14" t="s">
        <v>11368</v>
      </c>
      <c r="B41" s="14" t="s">
        <v>11292</v>
      </c>
      <c r="C41" s="14" t="s">
        <v>11331</v>
      </c>
    </row>
    <row r="42" spans="1:3" x14ac:dyDescent="0.25">
      <c r="A42" s="14" t="s">
        <v>11369</v>
      </c>
      <c r="B42" s="14" t="s">
        <v>11292</v>
      </c>
      <c r="C42" s="14" t="s">
        <v>11331</v>
      </c>
    </row>
    <row r="43" spans="1:3" x14ac:dyDescent="0.25">
      <c r="A43" s="14" t="s">
        <v>11370</v>
      </c>
      <c r="B43" s="14" t="s">
        <v>11292</v>
      </c>
      <c r="C43" s="14" t="s">
        <v>11331</v>
      </c>
    </row>
    <row r="44" spans="1:3" x14ac:dyDescent="0.25">
      <c r="A44" s="14" t="s">
        <v>11371</v>
      </c>
      <c r="B44" s="14" t="s">
        <v>11292</v>
      </c>
      <c r="C44" s="14" t="s">
        <v>11331</v>
      </c>
    </row>
    <row r="45" spans="1:3" x14ac:dyDescent="0.25">
      <c r="A45" s="14" t="s">
        <v>11372</v>
      </c>
      <c r="B45" s="14" t="s">
        <v>11292</v>
      </c>
      <c r="C45" s="14" t="s">
        <v>11331</v>
      </c>
    </row>
    <row r="46" spans="1:3" x14ac:dyDescent="0.25">
      <c r="A46" s="14" t="s">
        <v>11373</v>
      </c>
      <c r="B46" s="14" t="s">
        <v>11292</v>
      </c>
      <c r="C46" s="14" t="s">
        <v>11331</v>
      </c>
    </row>
    <row r="47" spans="1:3" x14ac:dyDescent="0.25">
      <c r="A47" s="14" t="s">
        <v>11374</v>
      </c>
      <c r="B47" s="14" t="s">
        <v>11292</v>
      </c>
      <c r="C47" s="14" t="s">
        <v>11331</v>
      </c>
    </row>
    <row r="48" spans="1:3" x14ac:dyDescent="0.25">
      <c r="A48" s="14" t="s">
        <v>11375</v>
      </c>
      <c r="B48" s="14" t="s">
        <v>11292</v>
      </c>
      <c r="C48" s="14" t="s">
        <v>11331</v>
      </c>
    </row>
    <row r="49" spans="1:3" x14ac:dyDescent="0.25">
      <c r="A49" s="14" t="s">
        <v>11376</v>
      </c>
      <c r="B49" s="14" t="s">
        <v>11292</v>
      </c>
      <c r="C49" s="14" t="s">
        <v>11331</v>
      </c>
    </row>
    <row r="50" spans="1:3" x14ac:dyDescent="0.25">
      <c r="A50" s="14" t="s">
        <v>11377</v>
      </c>
      <c r="B50" s="14" t="s">
        <v>11292</v>
      </c>
      <c r="C50" s="14" t="s">
        <v>11378</v>
      </c>
    </row>
    <row r="51" spans="1:3" x14ac:dyDescent="0.25">
      <c r="A51" s="14" t="s">
        <v>11379</v>
      </c>
      <c r="B51" s="14" t="s">
        <v>11292</v>
      </c>
      <c r="C51" s="14" t="s">
        <v>11378</v>
      </c>
    </row>
    <row r="52" spans="1:3" x14ac:dyDescent="0.25">
      <c r="A52" s="14" t="s">
        <v>11380</v>
      </c>
      <c r="B52" s="14" t="s">
        <v>11292</v>
      </c>
      <c r="C52" s="14" t="s">
        <v>11378</v>
      </c>
    </row>
    <row r="53" spans="1:3" x14ac:dyDescent="0.25">
      <c r="A53" s="14" t="s">
        <v>11381</v>
      </c>
      <c r="B53" s="14" t="s">
        <v>11292</v>
      </c>
      <c r="C53" s="14" t="s">
        <v>11378</v>
      </c>
    </row>
    <row r="54" spans="1:3" x14ac:dyDescent="0.25">
      <c r="A54" s="14" t="s">
        <v>11382</v>
      </c>
      <c r="B54" s="14" t="s">
        <v>11292</v>
      </c>
      <c r="C54" s="14" t="s">
        <v>11378</v>
      </c>
    </row>
    <row r="55" spans="1:3" x14ac:dyDescent="0.25">
      <c r="A55" s="14" t="s">
        <v>11383</v>
      </c>
      <c r="B55" s="14" t="s">
        <v>11292</v>
      </c>
      <c r="C55" s="14" t="s">
        <v>11378</v>
      </c>
    </row>
    <row r="56" spans="1:3" x14ac:dyDescent="0.25">
      <c r="A56" s="14" t="s">
        <v>11384</v>
      </c>
      <c r="B56" s="14" t="s">
        <v>11292</v>
      </c>
      <c r="C56" s="14" t="s">
        <v>11378</v>
      </c>
    </row>
    <row r="57" spans="1:3" x14ac:dyDescent="0.25">
      <c r="A57" s="14" t="s">
        <v>11385</v>
      </c>
      <c r="B57" s="14" t="s">
        <v>11292</v>
      </c>
      <c r="C57" s="14" t="s">
        <v>11378</v>
      </c>
    </row>
    <row r="58" spans="1:3" x14ac:dyDescent="0.25">
      <c r="A58" s="14" t="s">
        <v>11386</v>
      </c>
      <c r="B58" s="14" t="s">
        <v>11292</v>
      </c>
      <c r="C58" s="14" t="s">
        <v>11378</v>
      </c>
    </row>
    <row r="59" spans="1:3" x14ac:dyDescent="0.25">
      <c r="A59" s="14" t="s">
        <v>11387</v>
      </c>
      <c r="B59" s="14" t="s">
        <v>11292</v>
      </c>
      <c r="C59" s="14" t="s">
        <v>11378</v>
      </c>
    </row>
    <row r="60" spans="1:3" x14ac:dyDescent="0.25">
      <c r="A60" s="14" t="s">
        <v>11388</v>
      </c>
      <c r="B60" s="14" t="s">
        <v>11292</v>
      </c>
      <c r="C60" s="14" t="s">
        <v>11378</v>
      </c>
    </row>
    <row r="61" spans="1:3" x14ac:dyDescent="0.25">
      <c r="A61" s="14" t="s">
        <v>11389</v>
      </c>
      <c r="B61" s="14" t="s">
        <v>11292</v>
      </c>
      <c r="C61" s="14" t="s">
        <v>11378</v>
      </c>
    </row>
    <row r="62" spans="1:3" x14ac:dyDescent="0.25">
      <c r="A62" s="14" t="s">
        <v>11390</v>
      </c>
      <c r="B62" s="14" t="s">
        <v>11296</v>
      </c>
      <c r="C62" s="14" t="s">
        <v>11391</v>
      </c>
    </row>
    <row r="63" spans="1:3" x14ac:dyDescent="0.25">
      <c r="A63" s="14" t="s">
        <v>11392</v>
      </c>
      <c r="B63" s="14" t="s">
        <v>11296</v>
      </c>
      <c r="C63" s="14" t="s">
        <v>11391</v>
      </c>
    </row>
    <row r="64" spans="1:3" x14ac:dyDescent="0.25">
      <c r="A64" s="14" t="s">
        <v>11393</v>
      </c>
      <c r="B64" s="14" t="s">
        <v>11292</v>
      </c>
      <c r="C64" s="14" t="s">
        <v>11394</v>
      </c>
    </row>
    <row r="65" spans="1:3" x14ac:dyDescent="0.25">
      <c r="A65" s="14" t="s">
        <v>11395</v>
      </c>
      <c r="B65" s="14" t="s">
        <v>11292</v>
      </c>
      <c r="C65" s="14" t="s">
        <v>11394</v>
      </c>
    </row>
    <row r="66" spans="1:3" x14ac:dyDescent="0.25">
      <c r="A66" s="14" t="s">
        <v>11396</v>
      </c>
      <c r="B66" s="14" t="s">
        <v>11292</v>
      </c>
      <c r="C66" s="14" t="s">
        <v>11394</v>
      </c>
    </row>
    <row r="67" spans="1:3" x14ac:dyDescent="0.25">
      <c r="A67" s="14" t="s">
        <v>11397</v>
      </c>
      <c r="B67" s="14" t="s">
        <v>11292</v>
      </c>
      <c r="C67" s="14" t="s">
        <v>11394</v>
      </c>
    </row>
    <row r="68" spans="1:3" x14ac:dyDescent="0.25">
      <c r="A68" s="14" t="s">
        <v>11398</v>
      </c>
      <c r="B68" s="14" t="s">
        <v>11292</v>
      </c>
      <c r="C68" s="14" t="s">
        <v>11394</v>
      </c>
    </row>
    <row r="69" spans="1:3" x14ac:dyDescent="0.25">
      <c r="A69" s="14" t="s">
        <v>11399</v>
      </c>
      <c r="B69" s="14" t="s">
        <v>11292</v>
      </c>
      <c r="C69" s="14" t="s">
        <v>11394</v>
      </c>
    </row>
    <row r="70" spans="1:3" x14ac:dyDescent="0.25">
      <c r="A70" s="14" t="s">
        <v>11400</v>
      </c>
      <c r="B70" s="14" t="s">
        <v>11292</v>
      </c>
      <c r="C70" s="14" t="s">
        <v>11394</v>
      </c>
    </row>
    <row r="71" spans="1:3" x14ac:dyDescent="0.25">
      <c r="A71" s="14" t="s">
        <v>11401</v>
      </c>
      <c r="B71" s="14" t="s">
        <v>11292</v>
      </c>
      <c r="C71" s="14" t="s">
        <v>11394</v>
      </c>
    </row>
    <row r="72" spans="1:3" x14ac:dyDescent="0.25">
      <c r="A72" s="14" t="s">
        <v>11402</v>
      </c>
      <c r="B72" s="14" t="s">
        <v>11292</v>
      </c>
      <c r="C72" s="14" t="s">
        <v>11394</v>
      </c>
    </row>
    <row r="73" spans="1:3" x14ac:dyDescent="0.25">
      <c r="A73" s="14" t="s">
        <v>11403</v>
      </c>
      <c r="B73" s="14" t="s">
        <v>11292</v>
      </c>
      <c r="C73" s="14" t="s">
        <v>11394</v>
      </c>
    </row>
    <row r="74" spans="1:3" x14ac:dyDescent="0.25">
      <c r="A74" s="14" t="s">
        <v>11404</v>
      </c>
      <c r="B74" s="14" t="s">
        <v>11296</v>
      </c>
      <c r="C74" s="14" t="s">
        <v>11391</v>
      </c>
    </row>
    <row r="75" spans="1:3" x14ac:dyDescent="0.25">
      <c r="A75" s="14" t="s">
        <v>11405</v>
      </c>
      <c r="B75" s="14" t="s">
        <v>11296</v>
      </c>
      <c r="C75" s="14" t="s">
        <v>11391</v>
      </c>
    </row>
    <row r="76" spans="1:3" x14ac:dyDescent="0.25">
      <c r="A76" s="14" t="s">
        <v>11406</v>
      </c>
      <c r="B76" s="14" t="s">
        <v>11292</v>
      </c>
      <c r="C76" s="14" t="s">
        <v>11394</v>
      </c>
    </row>
    <row r="77" spans="1:3" x14ac:dyDescent="0.25">
      <c r="A77" s="14" t="s">
        <v>11407</v>
      </c>
      <c r="B77" s="14" t="s">
        <v>11292</v>
      </c>
      <c r="C77" s="14" t="s">
        <v>11394</v>
      </c>
    </row>
    <row r="78" spans="1:3" x14ac:dyDescent="0.25">
      <c r="A78" s="14" t="s">
        <v>11408</v>
      </c>
      <c r="B78" s="14" t="s">
        <v>11292</v>
      </c>
      <c r="C78" s="14" t="s">
        <v>11394</v>
      </c>
    </row>
    <row r="79" spans="1:3" x14ac:dyDescent="0.25">
      <c r="A79" s="14" t="s">
        <v>11409</v>
      </c>
      <c r="B79" s="14" t="s">
        <v>11292</v>
      </c>
      <c r="C79" s="14" t="s">
        <v>11394</v>
      </c>
    </row>
    <row r="80" spans="1:3" x14ac:dyDescent="0.25">
      <c r="A80" s="14" t="s">
        <v>11410</v>
      </c>
      <c r="B80" s="14" t="s">
        <v>11292</v>
      </c>
      <c r="C80" s="14" t="s">
        <v>11394</v>
      </c>
    </row>
    <row r="81" spans="1:3" x14ac:dyDescent="0.25">
      <c r="A81" s="14" t="s">
        <v>11411</v>
      </c>
      <c r="B81" s="14" t="s">
        <v>11292</v>
      </c>
      <c r="C81" s="14" t="s">
        <v>11394</v>
      </c>
    </row>
    <row r="82" spans="1:3" x14ac:dyDescent="0.25">
      <c r="A82" s="14" t="s">
        <v>11412</v>
      </c>
      <c r="B82" s="14" t="s">
        <v>11292</v>
      </c>
      <c r="C82" s="14" t="s">
        <v>11394</v>
      </c>
    </row>
    <row r="83" spans="1:3" x14ac:dyDescent="0.25">
      <c r="A83" s="14" t="s">
        <v>11413</v>
      </c>
      <c r="B83" s="14" t="s">
        <v>11292</v>
      </c>
      <c r="C83" s="14" t="s">
        <v>11394</v>
      </c>
    </row>
    <row r="84" spans="1:3" x14ac:dyDescent="0.25">
      <c r="A84" s="14" t="s">
        <v>11414</v>
      </c>
      <c r="B84" s="14" t="s">
        <v>11292</v>
      </c>
      <c r="C84" s="14" t="s">
        <v>11394</v>
      </c>
    </row>
    <row r="85" spans="1:3" x14ac:dyDescent="0.25">
      <c r="A85" s="14" t="s">
        <v>11415</v>
      </c>
      <c r="B85" s="14" t="s">
        <v>11292</v>
      </c>
      <c r="C85" s="14" t="s">
        <v>11394</v>
      </c>
    </row>
    <row r="86" spans="1:3" x14ac:dyDescent="0.25">
      <c r="A86" s="14" t="s">
        <v>11416</v>
      </c>
      <c r="B86" s="14" t="s">
        <v>11296</v>
      </c>
      <c r="C86" s="14" t="s">
        <v>11391</v>
      </c>
    </row>
    <row r="87" spans="1:3" x14ac:dyDescent="0.25">
      <c r="A87" s="14" t="s">
        <v>11417</v>
      </c>
      <c r="B87" s="14" t="s">
        <v>11296</v>
      </c>
      <c r="C87" s="14" t="s">
        <v>11391</v>
      </c>
    </row>
    <row r="88" spans="1:3" x14ac:dyDescent="0.25">
      <c r="A88" s="14" t="s">
        <v>11418</v>
      </c>
      <c r="B88" s="14" t="s">
        <v>11292</v>
      </c>
      <c r="C88" s="14" t="s">
        <v>11394</v>
      </c>
    </row>
    <row r="89" spans="1:3" x14ac:dyDescent="0.25">
      <c r="A89" s="14" t="s">
        <v>11419</v>
      </c>
      <c r="B89" s="14" t="s">
        <v>11292</v>
      </c>
      <c r="C89" s="14" t="s">
        <v>11394</v>
      </c>
    </row>
    <row r="90" spans="1:3" x14ac:dyDescent="0.25">
      <c r="A90" s="14" t="s">
        <v>11420</v>
      </c>
      <c r="B90" s="14" t="s">
        <v>11292</v>
      </c>
      <c r="C90" s="14" t="s">
        <v>11394</v>
      </c>
    </row>
    <row r="91" spans="1:3" x14ac:dyDescent="0.25">
      <c r="A91" s="14" t="s">
        <v>11421</v>
      </c>
      <c r="B91" s="14" t="s">
        <v>11292</v>
      </c>
      <c r="C91" s="14" t="s">
        <v>11394</v>
      </c>
    </row>
    <row r="92" spans="1:3" x14ac:dyDescent="0.25">
      <c r="A92" s="14" t="s">
        <v>11422</v>
      </c>
      <c r="B92" s="14" t="s">
        <v>11292</v>
      </c>
      <c r="C92" s="14" t="s">
        <v>11394</v>
      </c>
    </row>
    <row r="93" spans="1:3" x14ac:dyDescent="0.25">
      <c r="A93" s="14" t="s">
        <v>11423</v>
      </c>
      <c r="B93" s="14" t="s">
        <v>11292</v>
      </c>
      <c r="C93" s="14" t="s">
        <v>11394</v>
      </c>
    </row>
    <row r="94" spans="1:3" x14ac:dyDescent="0.25">
      <c r="A94" s="14" t="s">
        <v>11424</v>
      </c>
      <c r="B94" s="14" t="s">
        <v>11292</v>
      </c>
      <c r="C94" s="14" t="s">
        <v>11394</v>
      </c>
    </row>
    <row r="95" spans="1:3" x14ac:dyDescent="0.25">
      <c r="A95" s="14" t="s">
        <v>11425</v>
      </c>
      <c r="B95" s="14" t="s">
        <v>11292</v>
      </c>
      <c r="C95" s="14" t="s">
        <v>11394</v>
      </c>
    </row>
    <row r="96" spans="1:3" x14ac:dyDescent="0.25">
      <c r="A96" s="14" t="s">
        <v>11426</v>
      </c>
      <c r="B96" s="14" t="s">
        <v>11292</v>
      </c>
      <c r="C96" s="14" t="s">
        <v>11394</v>
      </c>
    </row>
    <row r="97" spans="1:3" x14ac:dyDescent="0.25">
      <c r="A97" s="14" t="s">
        <v>11427</v>
      </c>
      <c r="B97" s="14" t="s">
        <v>11292</v>
      </c>
      <c r="C97" s="14" t="s">
        <v>11394</v>
      </c>
    </row>
    <row r="98" spans="1:3" x14ac:dyDescent="0.25">
      <c r="A98" s="14" t="s">
        <v>11428</v>
      </c>
      <c r="B98" s="14" t="s">
        <v>11296</v>
      </c>
      <c r="C98" s="14" t="s">
        <v>11391</v>
      </c>
    </row>
    <row r="99" spans="1:3" x14ac:dyDescent="0.25">
      <c r="A99" s="14" t="s">
        <v>11429</v>
      </c>
      <c r="B99" s="14" t="s">
        <v>11296</v>
      </c>
      <c r="C99" s="14" t="s">
        <v>11391</v>
      </c>
    </row>
    <row r="100" spans="1:3" x14ac:dyDescent="0.25">
      <c r="A100" s="14" t="s">
        <v>11430</v>
      </c>
      <c r="B100" s="14" t="s">
        <v>11292</v>
      </c>
      <c r="C100" s="14" t="s">
        <v>11394</v>
      </c>
    </row>
    <row r="101" spans="1:3" x14ac:dyDescent="0.25">
      <c r="A101" s="14" t="s">
        <v>11431</v>
      </c>
      <c r="B101" s="14" t="s">
        <v>11292</v>
      </c>
      <c r="C101" s="14" t="s">
        <v>11394</v>
      </c>
    </row>
    <row r="102" spans="1:3" x14ac:dyDescent="0.25">
      <c r="A102" s="14" t="s">
        <v>11432</v>
      </c>
      <c r="B102" s="14" t="s">
        <v>11292</v>
      </c>
      <c r="C102" s="14" t="s">
        <v>11394</v>
      </c>
    </row>
    <row r="103" spans="1:3" x14ac:dyDescent="0.25">
      <c r="A103" s="14" t="s">
        <v>11433</v>
      </c>
      <c r="B103" s="14" t="s">
        <v>11292</v>
      </c>
      <c r="C103" s="14" t="s">
        <v>11394</v>
      </c>
    </row>
    <row r="104" spans="1:3" x14ac:dyDescent="0.25">
      <c r="A104" s="14" t="s">
        <v>11434</v>
      </c>
      <c r="B104" s="14" t="s">
        <v>11292</v>
      </c>
      <c r="C104" s="14" t="s">
        <v>11394</v>
      </c>
    </row>
    <row r="105" spans="1:3" x14ac:dyDescent="0.25">
      <c r="A105" s="14" t="s">
        <v>11435</v>
      </c>
      <c r="B105" s="14" t="s">
        <v>11292</v>
      </c>
      <c r="C105" s="14" t="s">
        <v>11394</v>
      </c>
    </row>
    <row r="106" spans="1:3" x14ac:dyDescent="0.25">
      <c r="A106" s="14" t="s">
        <v>11436</v>
      </c>
      <c r="B106" s="14" t="s">
        <v>11292</v>
      </c>
      <c r="C106" s="14" t="s">
        <v>11394</v>
      </c>
    </row>
    <row r="107" spans="1:3" x14ac:dyDescent="0.25">
      <c r="A107" s="14" t="s">
        <v>11437</v>
      </c>
      <c r="B107" s="14" t="s">
        <v>11292</v>
      </c>
      <c r="C107" s="14" t="s">
        <v>11394</v>
      </c>
    </row>
    <row r="108" spans="1:3" x14ac:dyDescent="0.25">
      <c r="A108" s="14" t="s">
        <v>11438</v>
      </c>
      <c r="B108" s="14" t="s">
        <v>11292</v>
      </c>
      <c r="C108" s="14" t="s">
        <v>11394</v>
      </c>
    </row>
    <row r="109" spans="1:3" x14ac:dyDescent="0.25">
      <c r="A109" s="14" t="s">
        <v>11439</v>
      </c>
      <c r="B109" s="14" t="s">
        <v>11292</v>
      </c>
      <c r="C109" s="14" t="s">
        <v>11394</v>
      </c>
    </row>
    <row r="110" spans="1:3" x14ac:dyDescent="0.25">
      <c r="A110" s="14" t="s">
        <v>11440</v>
      </c>
      <c r="B110" s="14" t="s">
        <v>11296</v>
      </c>
      <c r="C110" s="14" t="s">
        <v>11391</v>
      </c>
    </row>
    <row r="111" spans="1:3" x14ac:dyDescent="0.25">
      <c r="A111" s="14" t="s">
        <v>11441</v>
      </c>
      <c r="B111" s="14" t="s">
        <v>11296</v>
      </c>
      <c r="C111" s="14" t="s">
        <v>11391</v>
      </c>
    </row>
    <row r="112" spans="1:3" x14ac:dyDescent="0.25">
      <c r="A112" s="14" t="s">
        <v>11442</v>
      </c>
      <c r="B112" s="14" t="s">
        <v>11292</v>
      </c>
      <c r="C112" s="14" t="s">
        <v>11394</v>
      </c>
    </row>
    <row r="113" spans="1:3" x14ac:dyDescent="0.25">
      <c r="A113" s="14" t="s">
        <v>11443</v>
      </c>
      <c r="B113" s="14" t="s">
        <v>11292</v>
      </c>
      <c r="C113" s="14" t="s">
        <v>11394</v>
      </c>
    </row>
    <row r="114" spans="1:3" x14ac:dyDescent="0.25">
      <c r="A114" s="14" t="s">
        <v>11444</v>
      </c>
      <c r="B114" s="14" t="s">
        <v>11292</v>
      </c>
      <c r="C114" s="14" t="s">
        <v>11394</v>
      </c>
    </row>
    <row r="115" spans="1:3" x14ac:dyDescent="0.25">
      <c r="A115" s="14" t="s">
        <v>11445</v>
      </c>
      <c r="B115" s="14" t="s">
        <v>11292</v>
      </c>
      <c r="C115" s="14" t="s">
        <v>11394</v>
      </c>
    </row>
    <row r="116" spans="1:3" x14ac:dyDescent="0.25">
      <c r="A116" s="14" t="s">
        <v>11446</v>
      </c>
      <c r="B116" s="14" t="s">
        <v>11292</v>
      </c>
      <c r="C116" s="14" t="s">
        <v>11394</v>
      </c>
    </row>
    <row r="117" spans="1:3" x14ac:dyDescent="0.25">
      <c r="A117" s="14" t="s">
        <v>11447</v>
      </c>
      <c r="B117" s="14" t="s">
        <v>11292</v>
      </c>
      <c r="C117" s="14" t="s">
        <v>11394</v>
      </c>
    </row>
    <row r="118" spans="1:3" x14ac:dyDescent="0.25">
      <c r="A118" s="14" t="s">
        <v>11448</v>
      </c>
      <c r="B118" s="14" t="s">
        <v>11292</v>
      </c>
      <c r="C118" s="14" t="s">
        <v>11394</v>
      </c>
    </row>
    <row r="119" spans="1:3" x14ac:dyDescent="0.25">
      <c r="A119" s="14" t="s">
        <v>11449</v>
      </c>
      <c r="B119" s="14" t="s">
        <v>11292</v>
      </c>
      <c r="C119" s="14" t="s">
        <v>11394</v>
      </c>
    </row>
    <row r="120" spans="1:3" x14ac:dyDescent="0.25">
      <c r="A120" s="14" t="s">
        <v>11450</v>
      </c>
      <c r="B120" s="14" t="s">
        <v>11292</v>
      </c>
      <c r="C120" s="14" t="s">
        <v>11394</v>
      </c>
    </row>
    <row r="121" spans="1:3" x14ac:dyDescent="0.25">
      <c r="A121" s="14" t="s">
        <v>11451</v>
      </c>
      <c r="B121" s="14" t="s">
        <v>11292</v>
      </c>
      <c r="C121" s="14" t="s">
        <v>11394</v>
      </c>
    </row>
    <row r="122" spans="1:3" x14ac:dyDescent="0.25">
      <c r="A122" s="14" t="s">
        <v>11452</v>
      </c>
      <c r="B122" s="14" t="s">
        <v>11294</v>
      </c>
      <c r="C122" s="14" t="s">
        <v>11453</v>
      </c>
    </row>
    <row r="123" spans="1:3" x14ac:dyDescent="0.25">
      <c r="A123" s="14" t="s">
        <v>11454</v>
      </c>
      <c r="B123" s="14" t="s">
        <v>11296</v>
      </c>
      <c r="C123" s="14" t="s">
        <v>11455</v>
      </c>
    </row>
    <row r="124" spans="1:3" x14ac:dyDescent="0.25">
      <c r="A124" s="14" t="s">
        <v>11456</v>
      </c>
      <c r="B124" s="14" t="s">
        <v>11292</v>
      </c>
      <c r="C124" s="14" t="s">
        <v>11457</v>
      </c>
    </row>
    <row r="125" spans="1:3" x14ac:dyDescent="0.25">
      <c r="A125" s="14" t="s">
        <v>11458</v>
      </c>
      <c r="B125" s="14" t="s">
        <v>11292</v>
      </c>
      <c r="C125" s="14" t="s">
        <v>11457</v>
      </c>
    </row>
    <row r="126" spans="1:3" x14ac:dyDescent="0.25">
      <c r="A126" s="14" t="s">
        <v>11459</v>
      </c>
      <c r="B126" s="14" t="s">
        <v>11292</v>
      </c>
      <c r="C126" s="14" t="s">
        <v>11457</v>
      </c>
    </row>
    <row r="127" spans="1:3" x14ac:dyDescent="0.25">
      <c r="A127" s="14" t="s">
        <v>11460</v>
      </c>
      <c r="B127" s="14" t="s">
        <v>11292</v>
      </c>
      <c r="C127" s="14" t="s">
        <v>11457</v>
      </c>
    </row>
    <row r="128" spans="1:3" x14ac:dyDescent="0.25">
      <c r="A128" s="14" t="s">
        <v>11461</v>
      </c>
      <c r="B128" s="14" t="s">
        <v>11292</v>
      </c>
      <c r="C128" s="14" t="s">
        <v>11457</v>
      </c>
    </row>
    <row r="129" spans="1:3" x14ac:dyDescent="0.25">
      <c r="A129" s="14" t="s">
        <v>11462</v>
      </c>
      <c r="B129" s="14" t="s">
        <v>11292</v>
      </c>
      <c r="C129" s="14" t="s">
        <v>11457</v>
      </c>
    </row>
    <row r="130" spans="1:3" x14ac:dyDescent="0.25">
      <c r="A130" s="14" t="s">
        <v>11463</v>
      </c>
      <c r="B130" s="14" t="s">
        <v>11292</v>
      </c>
      <c r="C130" s="14" t="s">
        <v>11457</v>
      </c>
    </row>
    <row r="131" spans="1:3" x14ac:dyDescent="0.25">
      <c r="A131" s="14" t="s">
        <v>11464</v>
      </c>
      <c r="B131" s="14" t="s">
        <v>11292</v>
      </c>
      <c r="C131" s="14" t="s">
        <v>11457</v>
      </c>
    </row>
    <row r="132" spans="1:3" x14ac:dyDescent="0.25">
      <c r="A132" s="14" t="s">
        <v>11465</v>
      </c>
      <c r="B132" s="14" t="s">
        <v>11292</v>
      </c>
      <c r="C132" s="14" t="s">
        <v>11457</v>
      </c>
    </row>
    <row r="133" spans="1:3" x14ac:dyDescent="0.25">
      <c r="A133" s="14" t="s">
        <v>11466</v>
      </c>
      <c r="B133" s="14" t="s">
        <v>11292</v>
      </c>
      <c r="C133" s="14" t="s">
        <v>11457</v>
      </c>
    </row>
    <row r="134" spans="1:3" x14ac:dyDescent="0.25">
      <c r="A134" s="14" t="s">
        <v>11467</v>
      </c>
      <c r="B134" s="14" t="s">
        <v>11294</v>
      </c>
      <c r="C134" s="14" t="s">
        <v>11453</v>
      </c>
    </row>
    <row r="135" spans="1:3" x14ac:dyDescent="0.25">
      <c r="A135" s="14" t="s">
        <v>11468</v>
      </c>
      <c r="B135" s="14" t="s">
        <v>11296</v>
      </c>
      <c r="C135" s="14" t="s">
        <v>11455</v>
      </c>
    </row>
    <row r="136" spans="1:3" x14ac:dyDescent="0.25">
      <c r="A136" s="14" t="s">
        <v>11469</v>
      </c>
      <c r="B136" s="14" t="s">
        <v>11292</v>
      </c>
      <c r="C136" s="14" t="s">
        <v>11457</v>
      </c>
    </row>
    <row r="137" spans="1:3" x14ac:dyDescent="0.25">
      <c r="A137" s="14" t="s">
        <v>11470</v>
      </c>
      <c r="B137" s="14" t="s">
        <v>11292</v>
      </c>
      <c r="C137" s="14" t="s">
        <v>11457</v>
      </c>
    </row>
    <row r="138" spans="1:3" x14ac:dyDescent="0.25">
      <c r="A138" s="14" t="s">
        <v>11471</v>
      </c>
      <c r="B138" s="14" t="s">
        <v>11292</v>
      </c>
      <c r="C138" s="14" t="s">
        <v>11457</v>
      </c>
    </row>
    <row r="139" spans="1:3" x14ac:dyDescent="0.25">
      <c r="A139" s="14" t="s">
        <v>11472</v>
      </c>
      <c r="B139" s="14" t="s">
        <v>11292</v>
      </c>
      <c r="C139" s="14" t="s">
        <v>11457</v>
      </c>
    </row>
    <row r="140" spans="1:3" x14ac:dyDescent="0.25">
      <c r="A140" s="14" t="s">
        <v>11473</v>
      </c>
      <c r="B140" s="14" t="s">
        <v>11292</v>
      </c>
      <c r="C140" s="14" t="s">
        <v>11457</v>
      </c>
    </row>
    <row r="141" spans="1:3" x14ac:dyDescent="0.25">
      <c r="A141" s="14" t="s">
        <v>11474</v>
      </c>
      <c r="B141" s="14" t="s">
        <v>11292</v>
      </c>
      <c r="C141" s="14" t="s">
        <v>11457</v>
      </c>
    </row>
    <row r="142" spans="1:3" x14ac:dyDescent="0.25">
      <c r="A142" s="14" t="s">
        <v>11475</v>
      </c>
      <c r="B142" s="14" t="s">
        <v>11292</v>
      </c>
      <c r="C142" s="14" t="s">
        <v>11457</v>
      </c>
    </row>
    <row r="143" spans="1:3" x14ac:dyDescent="0.25">
      <c r="A143" s="14" t="s">
        <v>11476</v>
      </c>
      <c r="B143" s="14" t="s">
        <v>11292</v>
      </c>
      <c r="C143" s="14" t="s">
        <v>11457</v>
      </c>
    </row>
    <row r="144" spans="1:3" x14ac:dyDescent="0.25">
      <c r="A144" s="14" t="s">
        <v>11477</v>
      </c>
      <c r="B144" s="14" t="s">
        <v>11292</v>
      </c>
      <c r="C144" s="14" t="s">
        <v>11457</v>
      </c>
    </row>
    <row r="145" spans="1:3" x14ac:dyDescent="0.25">
      <c r="A145" s="14" t="s">
        <v>11478</v>
      </c>
      <c r="B145" s="14" t="s">
        <v>11292</v>
      </c>
      <c r="C145" s="14" t="s">
        <v>11457</v>
      </c>
    </row>
    <row r="146" spans="1:3" x14ac:dyDescent="0.25">
      <c r="A146" s="14" t="s">
        <v>11479</v>
      </c>
      <c r="B146" s="14" t="s">
        <v>11294</v>
      </c>
      <c r="C146" s="14" t="s">
        <v>11453</v>
      </c>
    </row>
    <row r="147" spans="1:3" x14ac:dyDescent="0.25">
      <c r="A147" s="14" t="s">
        <v>11480</v>
      </c>
      <c r="B147" s="14" t="s">
        <v>11296</v>
      </c>
      <c r="C147" s="14" t="s">
        <v>11455</v>
      </c>
    </row>
    <row r="148" spans="1:3" x14ac:dyDescent="0.25">
      <c r="A148" s="14" t="s">
        <v>11481</v>
      </c>
      <c r="B148" s="14" t="s">
        <v>11292</v>
      </c>
      <c r="C148" s="14" t="s">
        <v>11457</v>
      </c>
    </row>
    <row r="149" spans="1:3" x14ac:dyDescent="0.25">
      <c r="A149" s="14" t="s">
        <v>11482</v>
      </c>
      <c r="B149" s="14" t="s">
        <v>11292</v>
      </c>
      <c r="C149" s="14" t="s">
        <v>11457</v>
      </c>
    </row>
    <row r="150" spans="1:3" x14ac:dyDescent="0.25">
      <c r="A150" s="14" t="s">
        <v>11483</v>
      </c>
      <c r="B150" s="14" t="s">
        <v>11292</v>
      </c>
      <c r="C150" s="14" t="s">
        <v>11457</v>
      </c>
    </row>
    <row r="151" spans="1:3" x14ac:dyDescent="0.25">
      <c r="A151" s="14" t="s">
        <v>11484</v>
      </c>
      <c r="B151" s="14" t="s">
        <v>11292</v>
      </c>
      <c r="C151" s="14" t="s">
        <v>11457</v>
      </c>
    </row>
    <row r="152" spans="1:3" x14ac:dyDescent="0.25">
      <c r="A152" s="14" t="s">
        <v>11485</v>
      </c>
      <c r="B152" s="14" t="s">
        <v>11292</v>
      </c>
      <c r="C152" s="14" t="s">
        <v>11457</v>
      </c>
    </row>
    <row r="153" spans="1:3" x14ac:dyDescent="0.25">
      <c r="A153" s="14" t="s">
        <v>11486</v>
      </c>
      <c r="B153" s="14" t="s">
        <v>11292</v>
      </c>
      <c r="C153" s="14" t="s">
        <v>11457</v>
      </c>
    </row>
    <row r="154" spans="1:3" x14ac:dyDescent="0.25">
      <c r="A154" s="14" t="s">
        <v>11487</v>
      </c>
      <c r="B154" s="14" t="s">
        <v>11292</v>
      </c>
      <c r="C154" s="14" t="s">
        <v>11457</v>
      </c>
    </row>
    <row r="155" spans="1:3" x14ac:dyDescent="0.25">
      <c r="A155" s="14" t="s">
        <v>11488</v>
      </c>
      <c r="B155" s="14" t="s">
        <v>11292</v>
      </c>
      <c r="C155" s="14" t="s">
        <v>11457</v>
      </c>
    </row>
    <row r="156" spans="1:3" x14ac:dyDescent="0.25">
      <c r="A156" s="14" t="s">
        <v>11489</v>
      </c>
      <c r="B156" s="14" t="s">
        <v>11292</v>
      </c>
      <c r="C156" s="14" t="s">
        <v>11457</v>
      </c>
    </row>
    <row r="157" spans="1:3" x14ac:dyDescent="0.25">
      <c r="A157" s="14" t="s">
        <v>11490</v>
      </c>
      <c r="B157" s="14" t="s">
        <v>11292</v>
      </c>
      <c r="C157" s="14" t="s">
        <v>11457</v>
      </c>
    </row>
    <row r="158" spans="1:3" x14ac:dyDescent="0.25">
      <c r="A158" s="14" t="s">
        <v>11491</v>
      </c>
      <c r="B158" s="14" t="s">
        <v>11294</v>
      </c>
      <c r="C158" s="14" t="s">
        <v>11453</v>
      </c>
    </row>
    <row r="159" spans="1:3" x14ac:dyDescent="0.25">
      <c r="A159" s="14" t="s">
        <v>11492</v>
      </c>
      <c r="B159" s="14" t="s">
        <v>11296</v>
      </c>
      <c r="C159" s="14" t="s">
        <v>11455</v>
      </c>
    </row>
    <row r="160" spans="1:3" x14ac:dyDescent="0.25">
      <c r="A160" s="14" t="s">
        <v>11493</v>
      </c>
      <c r="B160" s="14" t="s">
        <v>11292</v>
      </c>
      <c r="C160" s="14" t="s">
        <v>11457</v>
      </c>
    </row>
    <row r="161" spans="1:3" x14ac:dyDescent="0.25">
      <c r="A161" s="14" t="s">
        <v>11494</v>
      </c>
      <c r="B161" s="14" t="s">
        <v>11292</v>
      </c>
      <c r="C161" s="14" t="s">
        <v>11457</v>
      </c>
    </row>
    <row r="162" spans="1:3" x14ac:dyDescent="0.25">
      <c r="A162" s="14" t="s">
        <v>11495</v>
      </c>
      <c r="B162" s="14" t="s">
        <v>11292</v>
      </c>
      <c r="C162" s="14" t="s">
        <v>11457</v>
      </c>
    </row>
    <row r="163" spans="1:3" x14ac:dyDescent="0.25">
      <c r="A163" s="14" t="s">
        <v>11496</v>
      </c>
      <c r="B163" s="14" t="s">
        <v>11292</v>
      </c>
      <c r="C163" s="14" t="s">
        <v>11457</v>
      </c>
    </row>
    <row r="164" spans="1:3" x14ac:dyDescent="0.25">
      <c r="A164" s="14" t="s">
        <v>11497</v>
      </c>
      <c r="B164" s="14" t="s">
        <v>11292</v>
      </c>
      <c r="C164" s="14" t="s">
        <v>11457</v>
      </c>
    </row>
    <row r="165" spans="1:3" x14ac:dyDescent="0.25">
      <c r="A165" s="14" t="s">
        <v>11498</v>
      </c>
      <c r="B165" s="14" t="s">
        <v>11292</v>
      </c>
      <c r="C165" s="14" t="s">
        <v>11457</v>
      </c>
    </row>
    <row r="166" spans="1:3" x14ac:dyDescent="0.25">
      <c r="A166" s="14" t="s">
        <v>11499</v>
      </c>
      <c r="B166" s="14" t="s">
        <v>11292</v>
      </c>
      <c r="C166" s="14" t="s">
        <v>11457</v>
      </c>
    </row>
    <row r="167" spans="1:3" x14ac:dyDescent="0.25">
      <c r="A167" s="14" t="s">
        <v>11500</v>
      </c>
      <c r="B167" s="14" t="s">
        <v>11292</v>
      </c>
      <c r="C167" s="14" t="s">
        <v>11457</v>
      </c>
    </row>
    <row r="168" spans="1:3" x14ac:dyDescent="0.25">
      <c r="A168" s="14" t="s">
        <v>11501</v>
      </c>
      <c r="B168" s="14" t="s">
        <v>11292</v>
      </c>
      <c r="C168" s="14" t="s">
        <v>11457</v>
      </c>
    </row>
    <row r="169" spans="1:3" x14ac:dyDescent="0.25">
      <c r="A169" s="14" t="s">
        <v>11502</v>
      </c>
      <c r="B169" s="14" t="s">
        <v>11292</v>
      </c>
      <c r="C169" s="14" t="s">
        <v>11457</v>
      </c>
    </row>
    <row r="170" spans="1:3" x14ac:dyDescent="0.25">
      <c r="A170" s="14" t="s">
        <v>11503</v>
      </c>
      <c r="B170" s="14" t="s">
        <v>11294</v>
      </c>
      <c r="C170" s="14" t="s">
        <v>11453</v>
      </c>
    </row>
    <row r="171" spans="1:3" x14ac:dyDescent="0.25">
      <c r="A171" s="14" t="s">
        <v>11504</v>
      </c>
      <c r="B171" s="14" t="s">
        <v>11296</v>
      </c>
      <c r="C171" s="14" t="s">
        <v>11455</v>
      </c>
    </row>
    <row r="172" spans="1:3" x14ac:dyDescent="0.25">
      <c r="A172" s="14" t="s">
        <v>11505</v>
      </c>
      <c r="B172" s="14" t="s">
        <v>11292</v>
      </c>
      <c r="C172" s="14" t="s">
        <v>11457</v>
      </c>
    </row>
    <row r="173" spans="1:3" x14ac:dyDescent="0.25">
      <c r="A173" s="14" t="s">
        <v>11506</v>
      </c>
      <c r="B173" s="14" t="s">
        <v>11292</v>
      </c>
      <c r="C173" s="14" t="s">
        <v>11457</v>
      </c>
    </row>
    <row r="174" spans="1:3" x14ac:dyDescent="0.25">
      <c r="A174" s="14" t="s">
        <v>11507</v>
      </c>
      <c r="B174" s="14" t="s">
        <v>11292</v>
      </c>
      <c r="C174" s="14" t="s">
        <v>11457</v>
      </c>
    </row>
    <row r="175" spans="1:3" x14ac:dyDescent="0.25">
      <c r="A175" s="14" t="s">
        <v>11508</v>
      </c>
      <c r="B175" s="14" t="s">
        <v>11292</v>
      </c>
      <c r="C175" s="14" t="s">
        <v>11457</v>
      </c>
    </row>
    <row r="176" spans="1:3" x14ac:dyDescent="0.25">
      <c r="A176" s="14" t="s">
        <v>11509</v>
      </c>
      <c r="B176" s="14" t="s">
        <v>11292</v>
      </c>
      <c r="C176" s="14" t="s">
        <v>11457</v>
      </c>
    </row>
    <row r="177" spans="1:3" x14ac:dyDescent="0.25">
      <c r="A177" s="14" t="s">
        <v>11510</v>
      </c>
      <c r="B177" s="14" t="s">
        <v>11292</v>
      </c>
      <c r="C177" s="14" t="s">
        <v>11457</v>
      </c>
    </row>
    <row r="178" spans="1:3" x14ac:dyDescent="0.25">
      <c r="A178" s="14" t="s">
        <v>11511</v>
      </c>
      <c r="B178" s="14" t="s">
        <v>11292</v>
      </c>
      <c r="C178" s="14" t="s">
        <v>11457</v>
      </c>
    </row>
    <row r="179" spans="1:3" x14ac:dyDescent="0.25">
      <c r="A179" s="14" t="s">
        <v>11512</v>
      </c>
      <c r="B179" s="14" t="s">
        <v>11292</v>
      </c>
      <c r="C179" s="14" t="s">
        <v>11457</v>
      </c>
    </row>
    <row r="180" spans="1:3" x14ac:dyDescent="0.25">
      <c r="A180" s="14" t="s">
        <v>11513</v>
      </c>
      <c r="B180" s="14" t="s">
        <v>11292</v>
      </c>
      <c r="C180" s="14" t="s">
        <v>11457</v>
      </c>
    </row>
    <row r="181" spans="1:3" x14ac:dyDescent="0.25">
      <c r="A181" s="14" t="s">
        <v>11514</v>
      </c>
      <c r="B181" s="14" t="s">
        <v>11292</v>
      </c>
      <c r="C181" s="14" t="s">
        <v>11457</v>
      </c>
    </row>
    <row r="182" spans="1:3" x14ac:dyDescent="0.25">
      <c r="A182" s="14" t="s">
        <v>11515</v>
      </c>
      <c r="B182" s="14" t="s">
        <v>11294</v>
      </c>
      <c r="C182" s="14" t="s">
        <v>11453</v>
      </c>
    </row>
    <row r="183" spans="1:3" x14ac:dyDescent="0.25">
      <c r="A183" s="14" t="s">
        <v>11516</v>
      </c>
      <c r="B183" s="14" t="s">
        <v>11296</v>
      </c>
      <c r="C183" s="14" t="s">
        <v>11455</v>
      </c>
    </row>
    <row r="184" spans="1:3" x14ac:dyDescent="0.25">
      <c r="A184" s="14" t="s">
        <v>11517</v>
      </c>
      <c r="B184" s="14" t="s">
        <v>11292</v>
      </c>
      <c r="C184" s="14" t="s">
        <v>11457</v>
      </c>
    </row>
    <row r="185" spans="1:3" x14ac:dyDescent="0.25">
      <c r="A185" s="14" t="s">
        <v>11518</v>
      </c>
      <c r="B185" s="14" t="s">
        <v>11292</v>
      </c>
      <c r="C185" s="14" t="s">
        <v>11457</v>
      </c>
    </row>
    <row r="186" spans="1:3" x14ac:dyDescent="0.25">
      <c r="A186" s="14" t="s">
        <v>11519</v>
      </c>
      <c r="B186" s="14" t="s">
        <v>11292</v>
      </c>
      <c r="C186" s="14" t="s">
        <v>11457</v>
      </c>
    </row>
    <row r="187" spans="1:3" x14ac:dyDescent="0.25">
      <c r="A187" s="14" t="s">
        <v>11520</v>
      </c>
      <c r="B187" s="14" t="s">
        <v>11292</v>
      </c>
      <c r="C187" s="14" t="s">
        <v>11457</v>
      </c>
    </row>
    <row r="188" spans="1:3" x14ac:dyDescent="0.25">
      <c r="A188" s="14" t="s">
        <v>11521</v>
      </c>
      <c r="B188" s="14" t="s">
        <v>11292</v>
      </c>
      <c r="C188" s="14" t="s">
        <v>11457</v>
      </c>
    </row>
    <row r="189" spans="1:3" x14ac:dyDescent="0.25">
      <c r="A189" s="14" t="s">
        <v>11522</v>
      </c>
      <c r="B189" s="14" t="s">
        <v>11292</v>
      </c>
      <c r="C189" s="14" t="s">
        <v>11457</v>
      </c>
    </row>
    <row r="190" spans="1:3" x14ac:dyDescent="0.25">
      <c r="A190" s="14" t="s">
        <v>11523</v>
      </c>
      <c r="B190" s="14" t="s">
        <v>11292</v>
      </c>
      <c r="C190" s="14" t="s">
        <v>11457</v>
      </c>
    </row>
    <row r="191" spans="1:3" x14ac:dyDescent="0.25">
      <c r="A191" s="14" t="s">
        <v>11524</v>
      </c>
      <c r="B191" s="14" t="s">
        <v>11292</v>
      </c>
      <c r="C191" s="14" t="s">
        <v>11457</v>
      </c>
    </row>
    <row r="192" spans="1:3" x14ac:dyDescent="0.25">
      <c r="A192" s="14" t="s">
        <v>11525</v>
      </c>
      <c r="B192" s="14" t="s">
        <v>11292</v>
      </c>
      <c r="C192" s="14" t="s">
        <v>11457</v>
      </c>
    </row>
    <row r="193" spans="1:3" x14ac:dyDescent="0.25">
      <c r="A193" s="14" t="s">
        <v>11526</v>
      </c>
      <c r="B193" s="14" t="s">
        <v>11292</v>
      </c>
      <c r="C193" s="14" t="s">
        <v>11457</v>
      </c>
    </row>
    <row r="194" spans="1:3" x14ac:dyDescent="0.25">
      <c r="A194" s="14" t="s">
        <v>11527</v>
      </c>
      <c r="B194" s="14" t="s">
        <v>11294</v>
      </c>
      <c r="C194" s="14" t="s">
        <v>11453</v>
      </c>
    </row>
    <row r="195" spans="1:3" x14ac:dyDescent="0.25">
      <c r="A195" s="14" t="s">
        <v>11528</v>
      </c>
      <c r="B195" s="14" t="s">
        <v>11296</v>
      </c>
      <c r="C195" s="14" t="s">
        <v>11455</v>
      </c>
    </row>
    <row r="196" spans="1:3" x14ac:dyDescent="0.25">
      <c r="A196" s="14" t="s">
        <v>11529</v>
      </c>
      <c r="B196" s="14" t="s">
        <v>11292</v>
      </c>
      <c r="C196" s="14" t="s">
        <v>11457</v>
      </c>
    </row>
    <row r="197" spans="1:3" x14ac:dyDescent="0.25">
      <c r="A197" s="14" t="s">
        <v>11530</v>
      </c>
      <c r="B197" s="14" t="s">
        <v>11292</v>
      </c>
      <c r="C197" s="14" t="s">
        <v>11457</v>
      </c>
    </row>
    <row r="198" spans="1:3" x14ac:dyDescent="0.25">
      <c r="A198" s="14" t="s">
        <v>11531</v>
      </c>
      <c r="B198" s="14" t="s">
        <v>11292</v>
      </c>
      <c r="C198" s="14" t="s">
        <v>11457</v>
      </c>
    </row>
    <row r="199" spans="1:3" x14ac:dyDescent="0.25">
      <c r="A199" s="14" t="s">
        <v>11532</v>
      </c>
      <c r="B199" s="14" t="s">
        <v>11292</v>
      </c>
      <c r="C199" s="14" t="s">
        <v>11457</v>
      </c>
    </row>
    <row r="200" spans="1:3" x14ac:dyDescent="0.25">
      <c r="A200" s="14" t="s">
        <v>11533</v>
      </c>
      <c r="B200" s="14" t="s">
        <v>11292</v>
      </c>
      <c r="C200" s="14" t="s">
        <v>11457</v>
      </c>
    </row>
    <row r="201" spans="1:3" x14ac:dyDescent="0.25">
      <c r="A201" s="14" t="s">
        <v>11534</v>
      </c>
      <c r="B201" s="14" t="s">
        <v>11292</v>
      </c>
      <c r="C201" s="14" t="s">
        <v>11457</v>
      </c>
    </row>
    <row r="202" spans="1:3" x14ac:dyDescent="0.25">
      <c r="A202" s="14" t="s">
        <v>11535</v>
      </c>
      <c r="B202" s="14" t="s">
        <v>11292</v>
      </c>
      <c r="C202" s="14" t="s">
        <v>11457</v>
      </c>
    </row>
    <row r="203" spans="1:3" x14ac:dyDescent="0.25">
      <c r="A203" s="14" t="s">
        <v>11536</v>
      </c>
      <c r="B203" s="14" t="s">
        <v>11292</v>
      </c>
      <c r="C203" s="14" t="s">
        <v>11457</v>
      </c>
    </row>
    <row r="204" spans="1:3" x14ac:dyDescent="0.25">
      <c r="A204" s="14" t="s">
        <v>11537</v>
      </c>
      <c r="B204" s="14" t="s">
        <v>11292</v>
      </c>
      <c r="C204" s="14" t="s">
        <v>11457</v>
      </c>
    </row>
    <row r="205" spans="1:3" x14ac:dyDescent="0.25">
      <c r="A205" s="14" t="s">
        <v>11538</v>
      </c>
      <c r="B205" s="14" t="s">
        <v>11292</v>
      </c>
      <c r="C205" s="14" t="s">
        <v>11457</v>
      </c>
    </row>
    <row r="206" spans="1:3" x14ac:dyDescent="0.25">
      <c r="A206" s="14" t="s">
        <v>11539</v>
      </c>
      <c r="B206" s="14" t="s">
        <v>11294</v>
      </c>
      <c r="C206" s="14" t="s">
        <v>11453</v>
      </c>
    </row>
    <row r="207" spans="1:3" x14ac:dyDescent="0.25">
      <c r="A207" s="14" t="s">
        <v>11540</v>
      </c>
      <c r="B207" s="14" t="s">
        <v>11296</v>
      </c>
      <c r="C207" s="14" t="s">
        <v>11455</v>
      </c>
    </row>
    <row r="208" spans="1:3" x14ac:dyDescent="0.25">
      <c r="A208" s="14" t="s">
        <v>11541</v>
      </c>
      <c r="B208" s="14" t="s">
        <v>11292</v>
      </c>
      <c r="C208" s="14" t="s">
        <v>11457</v>
      </c>
    </row>
    <row r="209" spans="1:3" x14ac:dyDescent="0.25">
      <c r="A209" s="14" t="s">
        <v>11542</v>
      </c>
      <c r="B209" s="14" t="s">
        <v>11292</v>
      </c>
      <c r="C209" s="14" t="s">
        <v>11457</v>
      </c>
    </row>
    <row r="210" spans="1:3" x14ac:dyDescent="0.25">
      <c r="A210" s="14" t="s">
        <v>11543</v>
      </c>
      <c r="B210" s="14" t="s">
        <v>11292</v>
      </c>
      <c r="C210" s="14" t="s">
        <v>11457</v>
      </c>
    </row>
    <row r="211" spans="1:3" x14ac:dyDescent="0.25">
      <c r="A211" s="14" t="s">
        <v>11544</v>
      </c>
      <c r="B211" s="14" t="s">
        <v>11292</v>
      </c>
      <c r="C211" s="14" t="s">
        <v>11457</v>
      </c>
    </row>
    <row r="212" spans="1:3" x14ac:dyDescent="0.25">
      <c r="A212" s="14" t="s">
        <v>11545</v>
      </c>
      <c r="B212" s="14" t="s">
        <v>11292</v>
      </c>
      <c r="C212" s="14" t="s">
        <v>11457</v>
      </c>
    </row>
    <row r="213" spans="1:3" x14ac:dyDescent="0.25">
      <c r="A213" s="14" t="s">
        <v>11546</v>
      </c>
      <c r="B213" s="14" t="s">
        <v>11292</v>
      </c>
      <c r="C213" s="14" t="s">
        <v>11457</v>
      </c>
    </row>
    <row r="214" spans="1:3" x14ac:dyDescent="0.25">
      <c r="A214" s="14" t="s">
        <v>11547</v>
      </c>
      <c r="B214" s="14" t="s">
        <v>11292</v>
      </c>
      <c r="C214" s="14" t="s">
        <v>11457</v>
      </c>
    </row>
    <row r="215" spans="1:3" x14ac:dyDescent="0.25">
      <c r="A215" s="14" t="s">
        <v>11548</v>
      </c>
      <c r="B215" s="14" t="s">
        <v>11292</v>
      </c>
      <c r="C215" s="14" t="s">
        <v>11457</v>
      </c>
    </row>
    <row r="216" spans="1:3" x14ac:dyDescent="0.25">
      <c r="A216" s="14" t="s">
        <v>11549</v>
      </c>
      <c r="B216" s="14" t="s">
        <v>11292</v>
      </c>
      <c r="C216" s="14" t="s">
        <v>11457</v>
      </c>
    </row>
    <row r="217" spans="1:3" x14ac:dyDescent="0.25">
      <c r="A217" s="14" t="s">
        <v>11550</v>
      </c>
      <c r="B217" s="14" t="s">
        <v>11292</v>
      </c>
      <c r="C217" s="14" t="s">
        <v>11457</v>
      </c>
    </row>
    <row r="218" spans="1:3" x14ac:dyDescent="0.25">
      <c r="A218" s="14" t="s">
        <v>11551</v>
      </c>
      <c r="B218" s="14" t="s">
        <v>11294</v>
      </c>
      <c r="C218" s="14" t="s">
        <v>11453</v>
      </c>
    </row>
    <row r="219" spans="1:3" x14ac:dyDescent="0.25">
      <c r="A219" s="14" t="s">
        <v>11552</v>
      </c>
      <c r="B219" s="14" t="s">
        <v>11296</v>
      </c>
      <c r="C219" s="14" t="s">
        <v>11455</v>
      </c>
    </row>
    <row r="220" spans="1:3" x14ac:dyDescent="0.25">
      <c r="A220" s="14" t="s">
        <v>11553</v>
      </c>
      <c r="B220" s="14" t="s">
        <v>11292</v>
      </c>
      <c r="C220" s="14" t="s">
        <v>11457</v>
      </c>
    </row>
    <row r="221" spans="1:3" x14ac:dyDescent="0.25">
      <c r="A221" s="14" t="s">
        <v>11554</v>
      </c>
      <c r="B221" s="14" t="s">
        <v>11292</v>
      </c>
      <c r="C221" s="14" t="s">
        <v>11457</v>
      </c>
    </row>
    <row r="222" spans="1:3" x14ac:dyDescent="0.25">
      <c r="A222" s="14" t="s">
        <v>11555</v>
      </c>
      <c r="B222" s="14" t="s">
        <v>11292</v>
      </c>
      <c r="C222" s="14" t="s">
        <v>11457</v>
      </c>
    </row>
    <row r="223" spans="1:3" x14ac:dyDescent="0.25">
      <c r="A223" s="14" t="s">
        <v>11556</v>
      </c>
      <c r="B223" s="14" t="s">
        <v>11292</v>
      </c>
      <c r="C223" s="14" t="s">
        <v>11457</v>
      </c>
    </row>
    <row r="224" spans="1:3" x14ac:dyDescent="0.25">
      <c r="A224" s="14" t="s">
        <v>11557</v>
      </c>
      <c r="B224" s="14" t="s">
        <v>11292</v>
      </c>
      <c r="C224" s="14" t="s">
        <v>11457</v>
      </c>
    </row>
    <row r="225" spans="1:3" x14ac:dyDescent="0.25">
      <c r="A225" s="14" t="s">
        <v>11558</v>
      </c>
      <c r="B225" s="14" t="s">
        <v>11292</v>
      </c>
      <c r="C225" s="14" t="s">
        <v>11457</v>
      </c>
    </row>
    <row r="226" spans="1:3" x14ac:dyDescent="0.25">
      <c r="A226" s="14" t="s">
        <v>11559</v>
      </c>
      <c r="B226" s="14" t="s">
        <v>11292</v>
      </c>
      <c r="C226" s="14" t="s">
        <v>11457</v>
      </c>
    </row>
    <row r="227" spans="1:3" x14ac:dyDescent="0.25">
      <c r="A227" s="14" t="s">
        <v>11560</v>
      </c>
      <c r="B227" s="14" t="s">
        <v>11292</v>
      </c>
      <c r="C227" s="14" t="s">
        <v>11457</v>
      </c>
    </row>
    <row r="228" spans="1:3" x14ac:dyDescent="0.25">
      <c r="A228" s="14" t="s">
        <v>11561</v>
      </c>
      <c r="B228" s="14" t="s">
        <v>11292</v>
      </c>
      <c r="C228" s="14" t="s">
        <v>11457</v>
      </c>
    </row>
    <row r="229" spans="1:3" x14ac:dyDescent="0.25">
      <c r="A229" s="14" t="s">
        <v>11562</v>
      </c>
      <c r="B229" s="14" t="s">
        <v>11292</v>
      </c>
      <c r="C229" s="14" t="s">
        <v>11457</v>
      </c>
    </row>
    <row r="230" spans="1:3" x14ac:dyDescent="0.25">
      <c r="A230" s="14" t="s">
        <v>11563</v>
      </c>
      <c r="B230" s="14" t="s">
        <v>11294</v>
      </c>
      <c r="C230" s="14" t="s">
        <v>11453</v>
      </c>
    </row>
    <row r="231" spans="1:3" x14ac:dyDescent="0.25">
      <c r="A231" s="14" t="s">
        <v>11564</v>
      </c>
      <c r="B231" s="14" t="s">
        <v>11296</v>
      </c>
      <c r="C231" s="14" t="s">
        <v>11455</v>
      </c>
    </row>
    <row r="232" spans="1:3" x14ac:dyDescent="0.25">
      <c r="A232" s="14" t="s">
        <v>11565</v>
      </c>
      <c r="B232" s="14" t="s">
        <v>11292</v>
      </c>
      <c r="C232" s="14" t="s">
        <v>11457</v>
      </c>
    </row>
    <row r="233" spans="1:3" x14ac:dyDescent="0.25">
      <c r="A233" s="14" t="s">
        <v>11566</v>
      </c>
      <c r="B233" s="14" t="s">
        <v>11292</v>
      </c>
      <c r="C233" s="14" t="s">
        <v>11457</v>
      </c>
    </row>
    <row r="234" spans="1:3" x14ac:dyDescent="0.25">
      <c r="A234" s="14" t="s">
        <v>11567</v>
      </c>
      <c r="B234" s="14" t="s">
        <v>11292</v>
      </c>
      <c r="C234" s="14" t="s">
        <v>11457</v>
      </c>
    </row>
    <row r="235" spans="1:3" x14ac:dyDescent="0.25">
      <c r="A235" s="14" t="s">
        <v>11568</v>
      </c>
      <c r="B235" s="14" t="s">
        <v>11292</v>
      </c>
      <c r="C235" s="14" t="s">
        <v>11457</v>
      </c>
    </row>
    <row r="236" spans="1:3" x14ac:dyDescent="0.25">
      <c r="A236" s="14" t="s">
        <v>11569</v>
      </c>
      <c r="B236" s="14" t="s">
        <v>11292</v>
      </c>
      <c r="C236" s="14" t="s">
        <v>11457</v>
      </c>
    </row>
    <row r="237" spans="1:3" x14ac:dyDescent="0.25">
      <c r="A237" s="14" t="s">
        <v>11570</v>
      </c>
      <c r="B237" s="14" t="s">
        <v>11292</v>
      </c>
      <c r="C237" s="14" t="s">
        <v>11457</v>
      </c>
    </row>
    <row r="238" spans="1:3" x14ac:dyDescent="0.25">
      <c r="A238" s="14" t="s">
        <v>11571</v>
      </c>
      <c r="B238" s="14" t="s">
        <v>11292</v>
      </c>
      <c r="C238" s="14" t="s">
        <v>11457</v>
      </c>
    </row>
    <row r="239" spans="1:3" x14ac:dyDescent="0.25">
      <c r="A239" s="14" t="s">
        <v>11572</v>
      </c>
      <c r="B239" s="14" t="s">
        <v>11292</v>
      </c>
      <c r="C239" s="14" t="s">
        <v>11457</v>
      </c>
    </row>
    <row r="240" spans="1:3" x14ac:dyDescent="0.25">
      <c r="A240" s="14" t="s">
        <v>11573</v>
      </c>
      <c r="B240" s="14" t="s">
        <v>11292</v>
      </c>
      <c r="C240" s="14" t="s">
        <v>11457</v>
      </c>
    </row>
    <row r="241" spans="1:3" x14ac:dyDescent="0.25">
      <c r="A241" s="14" t="s">
        <v>11574</v>
      </c>
      <c r="B241" s="14" t="s">
        <v>11292</v>
      </c>
      <c r="C241" s="14" t="s">
        <v>11457</v>
      </c>
    </row>
    <row r="242" spans="1:3" x14ac:dyDescent="0.25">
      <c r="A242" s="14" t="s">
        <v>11575</v>
      </c>
      <c r="B242" s="14" t="s">
        <v>11294</v>
      </c>
      <c r="C242" s="14" t="s">
        <v>11453</v>
      </c>
    </row>
    <row r="243" spans="1:3" x14ac:dyDescent="0.25">
      <c r="A243" s="14" t="s">
        <v>11576</v>
      </c>
      <c r="B243" s="14" t="s">
        <v>11296</v>
      </c>
      <c r="C243" s="14" t="s">
        <v>11455</v>
      </c>
    </row>
    <row r="244" spans="1:3" x14ac:dyDescent="0.25">
      <c r="A244" s="14" t="s">
        <v>11577</v>
      </c>
      <c r="B244" s="14" t="s">
        <v>11292</v>
      </c>
      <c r="C244" s="14" t="s">
        <v>11457</v>
      </c>
    </row>
    <row r="245" spans="1:3" x14ac:dyDescent="0.25">
      <c r="A245" s="14" t="s">
        <v>11578</v>
      </c>
      <c r="B245" s="14" t="s">
        <v>11292</v>
      </c>
      <c r="C245" s="14" t="s">
        <v>11457</v>
      </c>
    </row>
    <row r="246" spans="1:3" x14ac:dyDescent="0.25">
      <c r="A246" s="14" t="s">
        <v>11579</v>
      </c>
      <c r="B246" s="14" t="s">
        <v>11292</v>
      </c>
      <c r="C246" s="14" t="s">
        <v>11457</v>
      </c>
    </row>
    <row r="247" spans="1:3" x14ac:dyDescent="0.25">
      <c r="A247" s="14" t="s">
        <v>11580</v>
      </c>
      <c r="B247" s="14" t="s">
        <v>11292</v>
      </c>
      <c r="C247" s="14" t="s">
        <v>11457</v>
      </c>
    </row>
    <row r="248" spans="1:3" x14ac:dyDescent="0.25">
      <c r="A248" s="14" t="s">
        <v>11581</v>
      </c>
      <c r="B248" s="14" t="s">
        <v>11292</v>
      </c>
      <c r="C248" s="14" t="s">
        <v>11457</v>
      </c>
    </row>
    <row r="249" spans="1:3" x14ac:dyDescent="0.25">
      <c r="A249" s="14" t="s">
        <v>11582</v>
      </c>
      <c r="B249" s="14" t="s">
        <v>11292</v>
      </c>
      <c r="C249" s="14" t="s">
        <v>11457</v>
      </c>
    </row>
    <row r="250" spans="1:3" x14ac:dyDescent="0.25">
      <c r="A250" s="14" t="s">
        <v>11583</v>
      </c>
      <c r="B250" s="14" t="s">
        <v>11292</v>
      </c>
      <c r="C250" s="14" t="s">
        <v>11457</v>
      </c>
    </row>
    <row r="251" spans="1:3" x14ac:dyDescent="0.25">
      <c r="A251" s="14" t="s">
        <v>11584</v>
      </c>
      <c r="B251" s="14" t="s">
        <v>11292</v>
      </c>
      <c r="C251" s="14" t="s">
        <v>11457</v>
      </c>
    </row>
    <row r="252" spans="1:3" x14ac:dyDescent="0.25">
      <c r="A252" s="14" t="s">
        <v>11585</v>
      </c>
      <c r="B252" s="14" t="s">
        <v>11292</v>
      </c>
      <c r="C252" s="14" t="s">
        <v>11457</v>
      </c>
    </row>
    <row r="253" spans="1:3" x14ac:dyDescent="0.25">
      <c r="A253" s="14" t="s">
        <v>11586</v>
      </c>
      <c r="B253" s="14" t="s">
        <v>11292</v>
      </c>
      <c r="C253" s="14" t="s">
        <v>11457</v>
      </c>
    </row>
    <row r="254" spans="1:3" x14ac:dyDescent="0.25">
      <c r="A254" s="14" t="s">
        <v>11587</v>
      </c>
      <c r="B254" s="14" t="s">
        <v>11296</v>
      </c>
      <c r="C254" s="14" t="s">
        <v>11391</v>
      </c>
    </row>
    <row r="255" spans="1:3" x14ac:dyDescent="0.25">
      <c r="A255" s="14" t="s">
        <v>11588</v>
      </c>
      <c r="B255" s="14" t="s">
        <v>11296</v>
      </c>
      <c r="C255" s="14" t="s">
        <v>11391</v>
      </c>
    </row>
    <row r="256" spans="1:3" x14ac:dyDescent="0.25">
      <c r="A256" s="14" t="s">
        <v>11589</v>
      </c>
      <c r="B256" s="14" t="s">
        <v>11292</v>
      </c>
      <c r="C256" s="14" t="s">
        <v>11394</v>
      </c>
    </row>
    <row r="257" spans="1:3" x14ac:dyDescent="0.25">
      <c r="A257" s="14" t="s">
        <v>11590</v>
      </c>
      <c r="B257" s="14" t="s">
        <v>11292</v>
      </c>
      <c r="C257" s="14" t="s">
        <v>11394</v>
      </c>
    </row>
    <row r="258" spans="1:3" x14ac:dyDescent="0.25">
      <c r="A258" s="14" t="s">
        <v>11591</v>
      </c>
      <c r="B258" s="14" t="s">
        <v>11292</v>
      </c>
      <c r="C258" s="14" t="s">
        <v>11394</v>
      </c>
    </row>
    <row r="259" spans="1:3" x14ac:dyDescent="0.25">
      <c r="A259" s="14" t="s">
        <v>11592</v>
      </c>
      <c r="B259" s="14" t="s">
        <v>11292</v>
      </c>
      <c r="C259" s="14" t="s">
        <v>11394</v>
      </c>
    </row>
    <row r="260" spans="1:3" x14ac:dyDescent="0.25">
      <c r="A260" s="14" t="s">
        <v>11593</v>
      </c>
      <c r="B260" s="14" t="s">
        <v>11292</v>
      </c>
      <c r="C260" s="14" t="s">
        <v>11394</v>
      </c>
    </row>
    <row r="261" spans="1:3" x14ac:dyDescent="0.25">
      <c r="A261" s="14" t="s">
        <v>11594</v>
      </c>
      <c r="B261" s="14" t="s">
        <v>11292</v>
      </c>
      <c r="C261" s="14" t="s">
        <v>11394</v>
      </c>
    </row>
    <row r="262" spans="1:3" x14ac:dyDescent="0.25">
      <c r="A262" s="14" t="s">
        <v>11595</v>
      </c>
      <c r="B262" s="14" t="s">
        <v>11292</v>
      </c>
      <c r="C262" s="14" t="s">
        <v>11394</v>
      </c>
    </row>
    <row r="263" spans="1:3" x14ac:dyDescent="0.25">
      <c r="A263" s="14" t="s">
        <v>11596</v>
      </c>
      <c r="B263" s="14" t="s">
        <v>11292</v>
      </c>
      <c r="C263" s="14" t="s">
        <v>11394</v>
      </c>
    </row>
    <row r="264" spans="1:3" x14ac:dyDescent="0.25">
      <c r="A264" s="14" t="s">
        <v>11597</v>
      </c>
      <c r="B264" s="14" t="s">
        <v>11292</v>
      </c>
      <c r="C264" s="14" t="s">
        <v>11394</v>
      </c>
    </row>
    <row r="265" spans="1:3" x14ac:dyDescent="0.25">
      <c r="A265" s="14" t="s">
        <v>11598</v>
      </c>
      <c r="B265" s="14" t="s">
        <v>11292</v>
      </c>
      <c r="C265" s="14" t="s">
        <v>11394</v>
      </c>
    </row>
  </sheetData>
  <autoFilter ref="A1:C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:C6"/>
    </sheetView>
  </sheetViews>
  <sheetFormatPr defaultRowHeight="15" x14ac:dyDescent="0.25"/>
  <cols>
    <col min="1" max="1" width="15.85546875" bestFit="1" customWidth="1"/>
    <col min="2" max="2" width="25.140625" customWidth="1"/>
    <col min="3" max="3" width="10" customWidth="1"/>
  </cols>
  <sheetData>
    <row r="1" spans="1:3" x14ac:dyDescent="0.25">
      <c r="A1" s="28" t="s">
        <v>11600</v>
      </c>
      <c r="B1" s="28" t="s">
        <v>11618</v>
      </c>
      <c r="C1" s="28" t="s">
        <v>11619</v>
      </c>
    </row>
    <row r="2" spans="1:3" x14ac:dyDescent="0.25">
      <c r="A2" s="29" t="s">
        <v>11290</v>
      </c>
      <c r="B2" s="31" t="s">
        <v>11620</v>
      </c>
      <c r="C2" s="30">
        <f>'Sch.I - Employee Info'!T39</f>
        <v>0</v>
      </c>
    </row>
    <row r="3" spans="1:3" x14ac:dyDescent="0.25">
      <c r="A3" s="29" t="s">
        <v>11296</v>
      </c>
      <c r="B3" s="31" t="s">
        <v>11621</v>
      </c>
      <c r="C3" s="30">
        <f>'Sch.I - Employee Info'!T40</f>
        <v>0</v>
      </c>
    </row>
    <row r="4" spans="1:3" x14ac:dyDescent="0.25">
      <c r="A4" s="29" t="s">
        <v>11292</v>
      </c>
      <c r="B4" s="31" t="s">
        <v>11622</v>
      </c>
      <c r="C4" s="30">
        <f>'Sch.I - Employee Info'!T41</f>
        <v>0</v>
      </c>
    </row>
    <row r="5" spans="1:3" x14ac:dyDescent="0.25">
      <c r="A5" s="29" t="s">
        <v>11294</v>
      </c>
      <c r="B5" s="31" t="s">
        <v>11623</v>
      </c>
      <c r="C5" s="30">
        <f>'Sch.I - Employee Info'!T42</f>
        <v>0</v>
      </c>
    </row>
    <row r="6" spans="1:3" x14ac:dyDescent="0.25">
      <c r="A6" s="29" t="s">
        <v>11298</v>
      </c>
      <c r="B6" s="31" t="s">
        <v>11624</v>
      </c>
      <c r="C6" s="30">
        <f>'Sch.I - Employee Info'!T43</f>
        <v>0</v>
      </c>
    </row>
  </sheetData>
  <autoFilter ref="A1:C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showRowColHeaders="0" view="pageLayout" zoomScaleNormal="100" workbookViewId="0">
      <selection activeCell="F11" sqref="F11:F16"/>
    </sheetView>
  </sheetViews>
  <sheetFormatPr defaultRowHeight="15" x14ac:dyDescent="0.3"/>
  <cols>
    <col min="1" max="1" width="3.5703125" style="1" customWidth="1"/>
    <col min="2" max="2" width="33.140625" style="1" customWidth="1"/>
    <col min="3" max="3" width="10" style="1" customWidth="1"/>
    <col min="4" max="5" width="11.42578125" style="1" customWidth="1"/>
    <col min="6" max="6" width="13.28515625" style="113" bestFit="1" customWidth="1"/>
    <col min="7" max="8" width="11.42578125" style="1" customWidth="1"/>
    <col min="9" max="10" width="16.42578125" style="1" customWidth="1"/>
    <col min="11" max="16384" width="9.140625" style="1"/>
  </cols>
  <sheetData>
    <row r="1" spans="1:10" x14ac:dyDescent="0.3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x14ac:dyDescent="0.3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3.75" customHeight="1" x14ac:dyDescent="0.3"/>
    <row r="4" spans="1:10" x14ac:dyDescent="0.3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</row>
    <row r="6" spans="1:10" x14ac:dyDescent="0.3">
      <c r="I6" s="45" t="s">
        <v>11636</v>
      </c>
      <c r="J6" s="100">
        <f>'Sch.I - Employee Info'!R6</f>
        <v>0</v>
      </c>
    </row>
    <row r="7" spans="1:10" x14ac:dyDescent="0.3">
      <c r="I7" s="45"/>
      <c r="J7" s="60"/>
    </row>
    <row r="8" spans="1:10" x14ac:dyDescent="0.3">
      <c r="I8" s="139" t="s">
        <v>11818</v>
      </c>
      <c r="J8" s="139"/>
    </row>
    <row r="9" spans="1:10" ht="30" x14ac:dyDescent="0.3">
      <c r="B9" s="56" t="s">
        <v>3</v>
      </c>
      <c r="C9" s="57" t="s">
        <v>24</v>
      </c>
      <c r="D9" s="58" t="s">
        <v>28</v>
      </c>
      <c r="E9" s="57" t="s">
        <v>29</v>
      </c>
      <c r="F9" s="114" t="s">
        <v>11809</v>
      </c>
      <c r="G9" s="58" t="s">
        <v>11637</v>
      </c>
      <c r="H9" s="58" t="s">
        <v>11649</v>
      </c>
      <c r="I9" s="58" t="s">
        <v>11819</v>
      </c>
      <c r="J9" s="58" t="s">
        <v>11820</v>
      </c>
    </row>
    <row r="10" spans="1:10" ht="3.75" customHeight="1" x14ac:dyDescent="0.3"/>
    <row r="11" spans="1:10" x14ac:dyDescent="0.3">
      <c r="A11" s="2" t="s">
        <v>4</v>
      </c>
      <c r="B11" s="90" t="str">
        <f>IF('Sch.I - Employee Info'!B11="","",'Sch.I - Employee Info'!B11)</f>
        <v/>
      </c>
      <c r="C11" s="91" t="str">
        <f>IF('Sch.I - Employee Info'!L11="","",'Sch.I - Employee Info'!L11)</f>
        <v/>
      </c>
      <c r="D11" s="92" t="str">
        <f>IF('Sch.I - Employee Info'!F11="","",'Sch.I - Employee Info'!F11)</f>
        <v/>
      </c>
      <c r="E11" s="93" t="str">
        <f>IF('Sch.I - Employee Info'!G11="","",'Sch.I - Employee Info'!G11)</f>
        <v/>
      </c>
      <c r="F11" s="115"/>
      <c r="G11" s="97">
        <f>IFERROR(IF(OR(F11="Stipend",F11="One-Time Pay"),D11/IFERROR(VLOOKUP(F11,'Lookup Tables'!$A$14:$C$19,3,FALSE),0),(D11*E11)/IFERROR(VLOOKUP(F11,'Lookup Tables'!$A$14:$C$19,3,FALSE),0)),0)</f>
        <v>0</v>
      </c>
      <c r="H11" s="98">
        <f t="shared" ref="H11:H35" si="0">IFERROR(G11/(174*E11),0)</f>
        <v>0</v>
      </c>
      <c r="I11" s="150" t="str">
        <f>'Sch.I - Employee Info'!T11</f>
        <v/>
      </c>
      <c r="J11" s="92">
        <f>IFERROR(G11*'Sch.I - Employee Info'!T11,0)</f>
        <v>0</v>
      </c>
    </row>
    <row r="12" spans="1:10" x14ac:dyDescent="0.3">
      <c r="A12" s="2" t="s">
        <v>5</v>
      </c>
      <c r="B12" s="94" t="str">
        <f>IF('Sch.I - Employee Info'!B12="","",'Sch.I - Employee Info'!B12)</f>
        <v/>
      </c>
      <c r="C12" s="87" t="str">
        <f>IF('Sch.I - Employee Info'!L12="","",'Sch.I - Employee Info'!L12)</f>
        <v/>
      </c>
      <c r="D12" s="95" t="str">
        <f>IF('Sch.I - Employee Info'!F12="","",'Sch.I - Employee Info'!F12)</f>
        <v/>
      </c>
      <c r="E12" s="96" t="str">
        <f>IF('Sch.I - Employee Info'!G12="","",'Sch.I - Employee Info'!G12)</f>
        <v/>
      </c>
      <c r="F12" s="116"/>
      <c r="G12" s="97">
        <f>IFERROR(IF(OR(F12="Stipend",F12="One-Time Pay"),D12/IFERROR(VLOOKUP(F12,'Lookup Tables'!$A$14:$C$19,3,FALSE),0),(D12*E12)/IFERROR(VLOOKUP(F12,'Lookup Tables'!$A$14:$C$19,3,FALSE),0)),0)</f>
        <v>0</v>
      </c>
      <c r="H12" s="99">
        <f t="shared" si="0"/>
        <v>0</v>
      </c>
      <c r="I12" s="150" t="str">
        <f>'Sch.I - Employee Info'!T12</f>
        <v/>
      </c>
      <c r="J12" s="95">
        <f>IFERROR(G12*'Sch.I - Employee Info'!T12,0)</f>
        <v>0</v>
      </c>
    </row>
    <row r="13" spans="1:10" x14ac:dyDescent="0.3">
      <c r="A13" s="2" t="s">
        <v>6</v>
      </c>
      <c r="B13" s="94" t="str">
        <f>IF('Sch.I - Employee Info'!B13="","",'Sch.I - Employee Info'!B13)</f>
        <v/>
      </c>
      <c r="C13" s="87" t="str">
        <f>IF('Sch.I - Employee Info'!L13="","",'Sch.I - Employee Info'!L13)</f>
        <v/>
      </c>
      <c r="D13" s="95" t="str">
        <f>IF('Sch.I - Employee Info'!F13="","",'Sch.I - Employee Info'!F13)</f>
        <v/>
      </c>
      <c r="E13" s="96" t="str">
        <f>IF('Sch.I - Employee Info'!G13="","",'Sch.I - Employee Info'!G13)</f>
        <v/>
      </c>
      <c r="F13" s="116"/>
      <c r="G13" s="97">
        <f>IFERROR(IF(OR(F13="Stipend",F13="One-Time Pay"),D13/IFERROR(VLOOKUP(F13,'Lookup Tables'!$A$14:$C$19,3,FALSE),0),(D13*E13)/IFERROR(VLOOKUP(F13,'Lookup Tables'!$A$14:$C$19,3,FALSE),0)),0)</f>
        <v>0</v>
      </c>
      <c r="H13" s="99">
        <f t="shared" si="0"/>
        <v>0</v>
      </c>
      <c r="I13" s="150" t="str">
        <f>'Sch.I - Employee Info'!T13</f>
        <v/>
      </c>
      <c r="J13" s="95">
        <f>IFERROR(G13*'Sch.I - Employee Info'!T13,0)</f>
        <v>0</v>
      </c>
    </row>
    <row r="14" spans="1:10" x14ac:dyDescent="0.3">
      <c r="A14" s="2" t="s">
        <v>7</v>
      </c>
      <c r="B14" s="94" t="str">
        <f>IF('Sch.I - Employee Info'!B14="","",'Sch.I - Employee Info'!B14)</f>
        <v/>
      </c>
      <c r="C14" s="87" t="str">
        <f>IF('Sch.I - Employee Info'!L14="","",'Sch.I - Employee Info'!L14)</f>
        <v/>
      </c>
      <c r="D14" s="95" t="str">
        <f>IF('Sch.I - Employee Info'!F14="","",'Sch.I - Employee Info'!F14)</f>
        <v/>
      </c>
      <c r="E14" s="96" t="str">
        <f>IF('Sch.I - Employee Info'!G14="","",'Sch.I - Employee Info'!G14)</f>
        <v/>
      </c>
      <c r="F14" s="116"/>
      <c r="G14" s="97">
        <f>IFERROR(IF(OR(F14="Stipend",F14="One-Time Pay"),D14/IFERROR(VLOOKUP(F14,'Lookup Tables'!$A$14:$C$19,3,FALSE),0),(D14*E14)/IFERROR(VLOOKUP(F14,'Lookup Tables'!$A$14:$C$19,3,FALSE),0)),0)</f>
        <v>0</v>
      </c>
      <c r="H14" s="99">
        <f t="shared" si="0"/>
        <v>0</v>
      </c>
      <c r="I14" s="150" t="str">
        <f>'Sch.I - Employee Info'!T14</f>
        <v/>
      </c>
      <c r="J14" s="95">
        <f>IFERROR(G14*'Sch.I - Employee Info'!T14,0)</f>
        <v>0</v>
      </c>
    </row>
    <row r="15" spans="1:10" x14ac:dyDescent="0.3">
      <c r="A15" s="2" t="s">
        <v>8</v>
      </c>
      <c r="B15" s="94" t="str">
        <f>IF('Sch.I - Employee Info'!B15="","",'Sch.I - Employee Info'!B15)</f>
        <v/>
      </c>
      <c r="C15" s="87" t="str">
        <f>IF('Sch.I - Employee Info'!L15="","",'Sch.I - Employee Info'!L15)</f>
        <v/>
      </c>
      <c r="D15" s="95" t="str">
        <f>IF('Sch.I - Employee Info'!F15="","",'Sch.I - Employee Info'!F15)</f>
        <v/>
      </c>
      <c r="E15" s="96" t="str">
        <f>IF('Sch.I - Employee Info'!G15="","",'Sch.I - Employee Info'!G15)</f>
        <v/>
      </c>
      <c r="F15" s="116"/>
      <c r="G15" s="97">
        <f>IFERROR(IF(OR(F15="Stipend",F15="One-Time Pay"),D15/IFERROR(VLOOKUP(F15,'Lookup Tables'!$A$14:$C$19,3,FALSE),0),(D15*E15)/IFERROR(VLOOKUP(F15,'Lookup Tables'!$A$14:$C$19,3,FALSE),0)),0)</f>
        <v>0</v>
      </c>
      <c r="H15" s="99">
        <f t="shared" si="0"/>
        <v>0</v>
      </c>
      <c r="I15" s="150" t="str">
        <f>'Sch.I - Employee Info'!T15</f>
        <v/>
      </c>
      <c r="J15" s="95">
        <f>IFERROR(G15*'Sch.I - Employee Info'!T15,0)</f>
        <v>0</v>
      </c>
    </row>
    <row r="16" spans="1:10" x14ac:dyDescent="0.3">
      <c r="A16" s="2" t="s">
        <v>9</v>
      </c>
      <c r="B16" s="94" t="str">
        <f>IF('Sch.I - Employee Info'!B16="","",'Sch.I - Employee Info'!B16)</f>
        <v/>
      </c>
      <c r="C16" s="87" t="str">
        <f>IF('Sch.I - Employee Info'!L16="","",'Sch.I - Employee Info'!L16)</f>
        <v/>
      </c>
      <c r="D16" s="95" t="str">
        <f>IF('Sch.I - Employee Info'!F16="","",'Sch.I - Employee Info'!F16)</f>
        <v/>
      </c>
      <c r="E16" s="96" t="str">
        <f>IF('Sch.I - Employee Info'!G16="","",'Sch.I - Employee Info'!G16)</f>
        <v/>
      </c>
      <c r="F16" s="116"/>
      <c r="G16" s="97">
        <f>IFERROR(IF(OR(F16="Stipend",F16="One-Time Pay"),D16/IFERROR(VLOOKUP(F16,'Lookup Tables'!$A$14:$C$19,3,FALSE),0),(D16*E16)/IFERROR(VLOOKUP(F16,'Lookup Tables'!$A$14:$C$19,3,FALSE),0)),0)</f>
        <v>0</v>
      </c>
      <c r="H16" s="99">
        <f t="shared" si="0"/>
        <v>0</v>
      </c>
      <c r="I16" s="150" t="str">
        <f>'Sch.I - Employee Info'!T16</f>
        <v/>
      </c>
      <c r="J16" s="95">
        <f>IFERROR(G16*'Sch.I - Employee Info'!T16,0)</f>
        <v>0</v>
      </c>
    </row>
    <row r="17" spans="1:10" x14ac:dyDescent="0.3">
      <c r="A17" s="2" t="s">
        <v>10</v>
      </c>
      <c r="B17" s="94" t="str">
        <f>IF('Sch.I - Employee Info'!B17="","",'Sch.I - Employee Info'!B17)</f>
        <v/>
      </c>
      <c r="C17" s="87" t="str">
        <f>IF('Sch.I - Employee Info'!L17="","",'Sch.I - Employee Info'!L17)</f>
        <v/>
      </c>
      <c r="D17" s="95" t="str">
        <f>IF('Sch.I - Employee Info'!F17="","",'Sch.I - Employee Info'!F17)</f>
        <v/>
      </c>
      <c r="E17" s="96" t="str">
        <f>IF('Sch.I - Employee Info'!G17="","",'Sch.I - Employee Info'!G17)</f>
        <v/>
      </c>
      <c r="F17" s="116"/>
      <c r="G17" s="97">
        <f>IFERROR(IF(OR(F17="Stipend",F17="One-Time Pay"),D17/IFERROR(VLOOKUP(F17,'Lookup Tables'!$A$14:$C$19,3,FALSE),0),(D17*E17)/IFERROR(VLOOKUP(F17,'Lookup Tables'!$A$14:$C$19,3,FALSE),0)),0)</f>
        <v>0</v>
      </c>
      <c r="H17" s="99">
        <f t="shared" si="0"/>
        <v>0</v>
      </c>
      <c r="I17" s="150" t="str">
        <f>'Sch.I - Employee Info'!T17</f>
        <v/>
      </c>
      <c r="J17" s="95">
        <f>IFERROR(G17*'Sch.I - Employee Info'!T17,0)</f>
        <v>0</v>
      </c>
    </row>
    <row r="18" spans="1:10" x14ac:dyDescent="0.3">
      <c r="A18" s="2" t="s">
        <v>11</v>
      </c>
      <c r="B18" s="94" t="str">
        <f>IF('Sch.I - Employee Info'!B18="","",'Sch.I - Employee Info'!B18)</f>
        <v/>
      </c>
      <c r="C18" s="87" t="str">
        <f>IF('Sch.I - Employee Info'!L18="","",'Sch.I - Employee Info'!L18)</f>
        <v/>
      </c>
      <c r="D18" s="95" t="str">
        <f>IF('Sch.I - Employee Info'!F18="","",'Sch.I - Employee Info'!F18)</f>
        <v/>
      </c>
      <c r="E18" s="96" t="str">
        <f>IF('Sch.I - Employee Info'!G18="","",'Sch.I - Employee Info'!G18)</f>
        <v/>
      </c>
      <c r="F18" s="116"/>
      <c r="G18" s="97">
        <f>IFERROR(IF(OR(F18="Stipend",F18="One-Time Pay"),D18/IFERROR(VLOOKUP(F18,'Lookup Tables'!$A$14:$C$19,3,FALSE),0),(D18*E18)/IFERROR(VLOOKUP(F18,'Lookup Tables'!$A$14:$C$19,3,FALSE),0)),0)</f>
        <v>0</v>
      </c>
      <c r="H18" s="99">
        <f t="shared" si="0"/>
        <v>0</v>
      </c>
      <c r="I18" s="150" t="str">
        <f>'Sch.I - Employee Info'!T18</f>
        <v/>
      </c>
      <c r="J18" s="95">
        <f>IFERROR(G18*'Sch.I - Employee Info'!T18,0)</f>
        <v>0</v>
      </c>
    </row>
    <row r="19" spans="1:10" x14ac:dyDescent="0.3">
      <c r="A19" s="2" t="s">
        <v>12</v>
      </c>
      <c r="B19" s="94" t="str">
        <f>IF('Sch.I - Employee Info'!B19="","",'Sch.I - Employee Info'!B19)</f>
        <v/>
      </c>
      <c r="C19" s="87" t="str">
        <f>IF('Sch.I - Employee Info'!L19="","",'Sch.I - Employee Info'!L19)</f>
        <v/>
      </c>
      <c r="D19" s="95" t="str">
        <f>IF('Sch.I - Employee Info'!F19="","",'Sch.I - Employee Info'!F19)</f>
        <v/>
      </c>
      <c r="E19" s="96" t="str">
        <f>IF('Sch.I - Employee Info'!G19="","",'Sch.I - Employee Info'!G19)</f>
        <v/>
      </c>
      <c r="F19" s="116"/>
      <c r="G19" s="97">
        <f>IFERROR(IF(OR(F19="Stipend",F19="One-Time Pay"),D19/IFERROR(VLOOKUP(F19,'Lookup Tables'!$A$14:$C$19,3,FALSE),0),(D19*E19)/IFERROR(VLOOKUP(F19,'Lookup Tables'!$A$14:$C$19,3,FALSE),0)),0)</f>
        <v>0</v>
      </c>
      <c r="H19" s="99">
        <f t="shared" si="0"/>
        <v>0</v>
      </c>
      <c r="I19" s="150" t="str">
        <f>'Sch.I - Employee Info'!T19</f>
        <v/>
      </c>
      <c r="J19" s="95">
        <f>IFERROR(G19*'Sch.I - Employee Info'!T19,0)</f>
        <v>0</v>
      </c>
    </row>
    <row r="20" spans="1:10" x14ac:dyDescent="0.3">
      <c r="A20" s="2" t="s">
        <v>13</v>
      </c>
      <c r="B20" s="94" t="str">
        <f>IF('Sch.I - Employee Info'!B20="","",'Sch.I - Employee Info'!B20)</f>
        <v/>
      </c>
      <c r="C20" s="87" t="str">
        <f>IF('Sch.I - Employee Info'!L20="","",'Sch.I - Employee Info'!L20)</f>
        <v/>
      </c>
      <c r="D20" s="95" t="str">
        <f>IF('Sch.I - Employee Info'!F20="","",'Sch.I - Employee Info'!F20)</f>
        <v/>
      </c>
      <c r="E20" s="96" t="str">
        <f>IF('Sch.I - Employee Info'!G20="","",'Sch.I - Employee Info'!G20)</f>
        <v/>
      </c>
      <c r="F20" s="116"/>
      <c r="G20" s="97">
        <f>IFERROR(IF(OR(F20="Stipend",F20="One-Time Pay"),D20/IFERROR(VLOOKUP(F20,'Lookup Tables'!$A$14:$C$19,3,FALSE),0),(D20*E20)/IFERROR(VLOOKUP(F20,'Lookup Tables'!$A$14:$C$19,3,FALSE),0)),0)</f>
        <v>0</v>
      </c>
      <c r="H20" s="99">
        <f t="shared" si="0"/>
        <v>0</v>
      </c>
      <c r="I20" s="150" t="str">
        <f>'Sch.I - Employee Info'!T20</f>
        <v/>
      </c>
      <c r="J20" s="95">
        <f>IFERROR(G20*'Sch.I - Employee Info'!T20,0)</f>
        <v>0</v>
      </c>
    </row>
    <row r="21" spans="1:10" x14ac:dyDescent="0.3">
      <c r="A21" s="2" t="s">
        <v>14</v>
      </c>
      <c r="B21" s="94" t="str">
        <f>IF('Sch.I - Employee Info'!B21="","",'Sch.I - Employee Info'!B21)</f>
        <v/>
      </c>
      <c r="C21" s="87" t="str">
        <f>IF('Sch.I - Employee Info'!L21="","",'Sch.I - Employee Info'!L21)</f>
        <v/>
      </c>
      <c r="D21" s="95" t="str">
        <f>IF('Sch.I - Employee Info'!F21="","",'Sch.I - Employee Info'!F21)</f>
        <v/>
      </c>
      <c r="E21" s="96" t="str">
        <f>IF('Sch.I - Employee Info'!G21="","",'Sch.I - Employee Info'!G21)</f>
        <v/>
      </c>
      <c r="F21" s="116"/>
      <c r="G21" s="97">
        <f>IFERROR(IF(OR(F21="Stipend",F21="One-Time Pay"),D21/IFERROR(VLOOKUP(F21,'Lookup Tables'!$A$14:$C$19,3,FALSE),0),(D21*E21)/IFERROR(VLOOKUP(F21,'Lookup Tables'!$A$14:$C$19,3,FALSE),0)),0)</f>
        <v>0</v>
      </c>
      <c r="H21" s="99">
        <f t="shared" si="0"/>
        <v>0</v>
      </c>
      <c r="I21" s="150" t="str">
        <f>'Sch.I - Employee Info'!T21</f>
        <v/>
      </c>
      <c r="J21" s="95">
        <f>IFERROR(G21*'Sch.I - Employee Info'!T21,0)</f>
        <v>0</v>
      </c>
    </row>
    <row r="22" spans="1:10" x14ac:dyDescent="0.3">
      <c r="A22" s="2" t="s">
        <v>15</v>
      </c>
      <c r="B22" s="94" t="str">
        <f>IF('Sch.I - Employee Info'!B22="","",'Sch.I - Employee Info'!B22)</f>
        <v/>
      </c>
      <c r="C22" s="87" t="str">
        <f>IF('Sch.I - Employee Info'!L22="","",'Sch.I - Employee Info'!L22)</f>
        <v/>
      </c>
      <c r="D22" s="95" t="str">
        <f>IF('Sch.I - Employee Info'!F22="","",'Sch.I - Employee Info'!F22)</f>
        <v/>
      </c>
      <c r="E22" s="96" t="str">
        <f>IF('Sch.I - Employee Info'!G22="","",'Sch.I - Employee Info'!G22)</f>
        <v/>
      </c>
      <c r="F22" s="116"/>
      <c r="G22" s="97">
        <f>IFERROR(IF(OR(F22="Stipend",F22="One-Time Pay"),D22/IFERROR(VLOOKUP(F22,'Lookup Tables'!$A$14:$C$19,3,FALSE),0),(D22*E22)/IFERROR(VLOOKUP(F22,'Lookup Tables'!$A$14:$C$19,3,FALSE),0)),0)</f>
        <v>0</v>
      </c>
      <c r="H22" s="99">
        <f t="shared" si="0"/>
        <v>0</v>
      </c>
      <c r="I22" s="150" t="str">
        <f>'Sch.I - Employee Info'!T22</f>
        <v/>
      </c>
      <c r="J22" s="95">
        <f>IFERROR(G22*'Sch.I - Employee Info'!T22,0)</f>
        <v>0</v>
      </c>
    </row>
    <row r="23" spans="1:10" x14ac:dyDescent="0.3">
      <c r="A23" s="2" t="s">
        <v>16</v>
      </c>
      <c r="B23" s="94" t="str">
        <f>IF('Sch.I - Employee Info'!B23="","",'Sch.I - Employee Info'!B23)</f>
        <v/>
      </c>
      <c r="C23" s="87" t="str">
        <f>IF('Sch.I - Employee Info'!L23="","",'Sch.I - Employee Info'!L23)</f>
        <v/>
      </c>
      <c r="D23" s="95" t="str">
        <f>IF('Sch.I - Employee Info'!F23="","",'Sch.I - Employee Info'!F23)</f>
        <v/>
      </c>
      <c r="E23" s="96" t="str">
        <f>IF('Sch.I - Employee Info'!G23="","",'Sch.I - Employee Info'!G23)</f>
        <v/>
      </c>
      <c r="F23" s="116"/>
      <c r="G23" s="97">
        <f>IFERROR(IF(OR(F23="Stipend",F23="One-Time Pay"),D23/IFERROR(VLOOKUP(F23,'Lookup Tables'!$A$14:$C$19,3,FALSE),0),(D23*E23)/IFERROR(VLOOKUP(F23,'Lookup Tables'!$A$14:$C$19,3,FALSE),0)),0)</f>
        <v>0</v>
      </c>
      <c r="H23" s="99">
        <f t="shared" si="0"/>
        <v>0</v>
      </c>
      <c r="I23" s="150" t="str">
        <f>'Sch.I - Employee Info'!T23</f>
        <v/>
      </c>
      <c r="J23" s="95">
        <f>IFERROR(G23*'Sch.I - Employee Info'!T23,0)</f>
        <v>0</v>
      </c>
    </row>
    <row r="24" spans="1:10" x14ac:dyDescent="0.3">
      <c r="A24" s="2" t="s">
        <v>17</v>
      </c>
      <c r="B24" s="94" t="str">
        <f>IF('Sch.I - Employee Info'!B24="","",'Sch.I - Employee Info'!B24)</f>
        <v/>
      </c>
      <c r="C24" s="87" t="str">
        <f>IF('Sch.I - Employee Info'!L24="","",'Sch.I - Employee Info'!L24)</f>
        <v/>
      </c>
      <c r="D24" s="95" t="str">
        <f>IF('Sch.I - Employee Info'!F24="","",'Sch.I - Employee Info'!F24)</f>
        <v/>
      </c>
      <c r="E24" s="96" t="str">
        <f>IF('Sch.I - Employee Info'!G24="","",'Sch.I - Employee Info'!G24)</f>
        <v/>
      </c>
      <c r="F24" s="116"/>
      <c r="G24" s="97">
        <f>IFERROR(IF(OR(F24="Stipend",F24="One-Time Pay"),D24/IFERROR(VLOOKUP(F24,'Lookup Tables'!$A$14:$C$19,3,FALSE),0),(D24*E24)/IFERROR(VLOOKUP(F24,'Lookup Tables'!$A$14:$C$19,3,FALSE),0)),0)</f>
        <v>0</v>
      </c>
      <c r="H24" s="99">
        <f t="shared" si="0"/>
        <v>0</v>
      </c>
      <c r="I24" s="150" t="str">
        <f>'Sch.I - Employee Info'!T24</f>
        <v/>
      </c>
      <c r="J24" s="95">
        <f>IFERROR(G24*'Sch.I - Employee Info'!T24,0)</f>
        <v>0</v>
      </c>
    </row>
    <row r="25" spans="1:10" x14ac:dyDescent="0.3">
      <c r="A25" s="2" t="s">
        <v>18</v>
      </c>
      <c r="B25" s="94" t="str">
        <f>IF('Sch.I - Employee Info'!B25="","",'Sch.I - Employee Info'!B25)</f>
        <v/>
      </c>
      <c r="C25" s="87" t="str">
        <f>IF('Sch.I - Employee Info'!L25="","",'Sch.I - Employee Info'!L25)</f>
        <v/>
      </c>
      <c r="D25" s="95" t="str">
        <f>IF('Sch.I - Employee Info'!F25="","",'Sch.I - Employee Info'!F25)</f>
        <v/>
      </c>
      <c r="E25" s="96" t="str">
        <f>IF('Sch.I - Employee Info'!G25="","",'Sch.I - Employee Info'!G25)</f>
        <v/>
      </c>
      <c r="F25" s="116"/>
      <c r="G25" s="97">
        <f>IFERROR(IF(OR(F25="Stipend",F25="One-Time Pay"),D25/IFERROR(VLOOKUP(F25,'Lookup Tables'!$A$14:$C$19,3,FALSE),0),(D25*E25)/IFERROR(VLOOKUP(F25,'Lookup Tables'!$A$14:$C$19,3,FALSE),0)),0)</f>
        <v>0</v>
      </c>
      <c r="H25" s="99">
        <f t="shared" si="0"/>
        <v>0</v>
      </c>
      <c r="I25" s="150" t="str">
        <f>'Sch.I - Employee Info'!T25</f>
        <v/>
      </c>
      <c r="J25" s="95">
        <f>IFERROR(G25*'Sch.I - Employee Info'!T25,0)</f>
        <v>0</v>
      </c>
    </row>
    <row r="26" spans="1:10" x14ac:dyDescent="0.3">
      <c r="A26" s="2" t="s">
        <v>19</v>
      </c>
      <c r="B26" s="94" t="str">
        <f>IF('Sch.I - Employee Info'!B26="","",'Sch.I - Employee Info'!B26)</f>
        <v/>
      </c>
      <c r="C26" s="87" t="str">
        <f>IF('Sch.I - Employee Info'!L26="","",'Sch.I - Employee Info'!L26)</f>
        <v/>
      </c>
      <c r="D26" s="95" t="str">
        <f>IF('Sch.I - Employee Info'!F26="","",'Sch.I - Employee Info'!F26)</f>
        <v/>
      </c>
      <c r="E26" s="96" t="str">
        <f>IF('Sch.I - Employee Info'!G26="","",'Sch.I - Employee Info'!G26)</f>
        <v/>
      </c>
      <c r="F26" s="116"/>
      <c r="G26" s="97">
        <f>IFERROR(IF(OR(F26="Stipend",F26="One-Time Pay"),D26/IFERROR(VLOOKUP(F26,'Lookup Tables'!$A$14:$C$19,3,FALSE),0),(D26*E26)/IFERROR(VLOOKUP(F26,'Lookup Tables'!$A$14:$C$19,3,FALSE),0)),0)</f>
        <v>0</v>
      </c>
      <c r="H26" s="99">
        <f t="shared" si="0"/>
        <v>0</v>
      </c>
      <c r="I26" s="150" t="str">
        <f>'Sch.I - Employee Info'!T26</f>
        <v/>
      </c>
      <c r="J26" s="95">
        <f>IFERROR(G26*'Sch.I - Employee Info'!T26,0)</f>
        <v>0</v>
      </c>
    </row>
    <row r="27" spans="1:10" x14ac:dyDescent="0.3">
      <c r="A27" s="2" t="s">
        <v>20</v>
      </c>
      <c r="B27" s="94" t="str">
        <f>IF('Sch.I - Employee Info'!B27="","",'Sch.I - Employee Info'!B27)</f>
        <v/>
      </c>
      <c r="C27" s="87" t="str">
        <f>IF('Sch.I - Employee Info'!L27="","",'Sch.I - Employee Info'!L27)</f>
        <v/>
      </c>
      <c r="D27" s="95" t="str">
        <f>IF('Sch.I - Employee Info'!F27="","",'Sch.I - Employee Info'!F27)</f>
        <v/>
      </c>
      <c r="E27" s="96" t="str">
        <f>IF('Sch.I - Employee Info'!G27="","",'Sch.I - Employee Info'!G27)</f>
        <v/>
      </c>
      <c r="F27" s="116"/>
      <c r="G27" s="97">
        <f>IFERROR(IF(OR(F27="Stipend",F27="One-Time Pay"),D27/IFERROR(VLOOKUP(F27,'Lookup Tables'!$A$14:$C$19,3,FALSE),0),(D27*E27)/IFERROR(VLOOKUP(F27,'Lookup Tables'!$A$14:$C$19,3,FALSE),0)),0)</f>
        <v>0</v>
      </c>
      <c r="H27" s="99">
        <f t="shared" si="0"/>
        <v>0</v>
      </c>
      <c r="I27" s="150" t="str">
        <f>'Sch.I - Employee Info'!T27</f>
        <v/>
      </c>
      <c r="J27" s="95">
        <f>IFERROR(G27*'Sch.I - Employee Info'!T27,0)</f>
        <v>0</v>
      </c>
    </row>
    <row r="28" spans="1:10" x14ac:dyDescent="0.3">
      <c r="A28" s="2" t="s">
        <v>21</v>
      </c>
      <c r="B28" s="94" t="str">
        <f>IF('Sch.I - Employee Info'!B28="","",'Sch.I - Employee Info'!B28)</f>
        <v/>
      </c>
      <c r="C28" s="87" t="str">
        <f>IF('Sch.I - Employee Info'!L28="","",'Sch.I - Employee Info'!L28)</f>
        <v/>
      </c>
      <c r="D28" s="95" t="str">
        <f>IF('Sch.I - Employee Info'!F28="","",'Sch.I - Employee Info'!F28)</f>
        <v/>
      </c>
      <c r="E28" s="96" t="str">
        <f>IF('Sch.I - Employee Info'!G28="","",'Sch.I - Employee Info'!G28)</f>
        <v/>
      </c>
      <c r="F28" s="116"/>
      <c r="G28" s="97">
        <f>IFERROR(IF(OR(F28="Stipend",F28="One-Time Pay"),D28/IFERROR(VLOOKUP(F28,'Lookup Tables'!$A$14:$C$19,3,FALSE),0),(D28*E28)/IFERROR(VLOOKUP(F28,'Lookup Tables'!$A$14:$C$19,3,FALSE),0)),0)</f>
        <v>0</v>
      </c>
      <c r="H28" s="99">
        <f t="shared" si="0"/>
        <v>0</v>
      </c>
      <c r="I28" s="150" t="str">
        <f>'Sch.I - Employee Info'!T28</f>
        <v/>
      </c>
      <c r="J28" s="95">
        <f>IFERROR(G28*'Sch.I - Employee Info'!T28,0)</f>
        <v>0</v>
      </c>
    </row>
    <row r="29" spans="1:10" x14ac:dyDescent="0.3">
      <c r="A29" s="2" t="s">
        <v>22</v>
      </c>
      <c r="B29" s="94" t="str">
        <f>IF('Sch.I - Employee Info'!B29="","",'Sch.I - Employee Info'!B29)</f>
        <v/>
      </c>
      <c r="C29" s="87" t="str">
        <f>IF('Sch.I - Employee Info'!L29="","",'Sch.I - Employee Info'!L29)</f>
        <v/>
      </c>
      <c r="D29" s="95" t="str">
        <f>IF('Sch.I - Employee Info'!F29="","",'Sch.I - Employee Info'!F29)</f>
        <v/>
      </c>
      <c r="E29" s="96" t="str">
        <f>IF('Sch.I - Employee Info'!G29="","",'Sch.I - Employee Info'!G29)</f>
        <v/>
      </c>
      <c r="F29" s="116"/>
      <c r="G29" s="97">
        <f>IFERROR(IF(OR(F29="Stipend",F29="One-Time Pay"),D29/IFERROR(VLOOKUP(F29,'Lookup Tables'!$A$14:$C$19,3,FALSE),0),(D29*E29)/IFERROR(VLOOKUP(F29,'Lookup Tables'!$A$14:$C$19,3,FALSE),0)),0)</f>
        <v>0</v>
      </c>
      <c r="H29" s="99">
        <f t="shared" si="0"/>
        <v>0</v>
      </c>
      <c r="I29" s="150" t="str">
        <f>'Sch.I - Employee Info'!T29</f>
        <v/>
      </c>
      <c r="J29" s="95">
        <f>IFERROR(G29*'Sch.I - Employee Info'!T29,0)</f>
        <v>0</v>
      </c>
    </row>
    <row r="30" spans="1:10" x14ac:dyDescent="0.3">
      <c r="A30" s="2" t="s">
        <v>23</v>
      </c>
      <c r="B30" s="94" t="str">
        <f>IF('Sch.I - Employee Info'!B30="","",'Sch.I - Employee Info'!B30)</f>
        <v/>
      </c>
      <c r="C30" s="87" t="str">
        <f>IF('Sch.I - Employee Info'!L30="","",'Sch.I - Employee Info'!L30)</f>
        <v/>
      </c>
      <c r="D30" s="95" t="str">
        <f>IF('Sch.I - Employee Info'!F30="","",'Sch.I - Employee Info'!F30)</f>
        <v/>
      </c>
      <c r="E30" s="96" t="str">
        <f>IF('Sch.I - Employee Info'!G30="","",'Sch.I - Employee Info'!G30)</f>
        <v/>
      </c>
      <c r="F30" s="116"/>
      <c r="G30" s="97">
        <f>IFERROR(IF(OR(F30="Stipend",F30="One-Time Pay"),D30/IFERROR(VLOOKUP(F30,'Lookup Tables'!$A$14:$C$19,3,FALSE),0),(D30*E30)/IFERROR(VLOOKUP(F30,'Lookup Tables'!$A$14:$C$19,3,FALSE),0)),0)</f>
        <v>0</v>
      </c>
      <c r="H30" s="99">
        <f t="shared" si="0"/>
        <v>0</v>
      </c>
      <c r="I30" s="150" t="str">
        <f>'Sch.I - Employee Info'!T30</f>
        <v/>
      </c>
      <c r="J30" s="95">
        <f>IFERROR(G30*'Sch.I - Employee Info'!T30,0)</f>
        <v>0</v>
      </c>
    </row>
    <row r="31" spans="1:10" x14ac:dyDescent="0.3">
      <c r="A31" s="2" t="s">
        <v>11630</v>
      </c>
      <c r="B31" s="94" t="str">
        <f>IF('Sch.I - Employee Info'!B31="","",'Sch.I - Employee Info'!B31)</f>
        <v/>
      </c>
      <c r="C31" s="87" t="str">
        <f>IF('Sch.I - Employee Info'!L31="","",'Sch.I - Employee Info'!L31)</f>
        <v/>
      </c>
      <c r="D31" s="95" t="str">
        <f>IF('Sch.I - Employee Info'!F31="","",'Sch.I - Employee Info'!F31)</f>
        <v/>
      </c>
      <c r="E31" s="96" t="str">
        <f>IF('Sch.I - Employee Info'!G31="","",'Sch.I - Employee Info'!G31)</f>
        <v/>
      </c>
      <c r="F31" s="116"/>
      <c r="G31" s="97">
        <f>IFERROR(IF(OR(F31="Stipend",F31="One-Time Pay"),D31/IFERROR(VLOOKUP(F31,'Lookup Tables'!$A$14:$C$19,3,FALSE),0),(D31*E31)/IFERROR(VLOOKUP(F31,'Lookup Tables'!$A$14:$C$19,3,FALSE),0)),0)</f>
        <v>0</v>
      </c>
      <c r="H31" s="99">
        <f t="shared" si="0"/>
        <v>0</v>
      </c>
      <c r="I31" s="150" t="str">
        <f>'Sch.I - Employee Info'!T31</f>
        <v/>
      </c>
      <c r="J31" s="95">
        <f>IFERROR(G31*'Sch.I - Employee Info'!T31,0)</f>
        <v>0</v>
      </c>
    </row>
    <row r="32" spans="1:10" x14ac:dyDescent="0.3">
      <c r="A32" s="2" t="s">
        <v>11631</v>
      </c>
      <c r="B32" s="94" t="str">
        <f>IF('Sch.I - Employee Info'!B32="","",'Sch.I - Employee Info'!B32)</f>
        <v/>
      </c>
      <c r="C32" s="87" t="str">
        <f>IF('Sch.I - Employee Info'!L32="","",'Sch.I - Employee Info'!L32)</f>
        <v/>
      </c>
      <c r="D32" s="95" t="str">
        <f>IF('Sch.I - Employee Info'!F32="","",'Sch.I - Employee Info'!F32)</f>
        <v/>
      </c>
      <c r="E32" s="96" t="str">
        <f>IF('Sch.I - Employee Info'!G32="","",'Sch.I - Employee Info'!G32)</f>
        <v/>
      </c>
      <c r="F32" s="116"/>
      <c r="G32" s="97">
        <f>IFERROR(IF(OR(F32="Stipend",F32="One-Time Pay"),D32/IFERROR(VLOOKUP(F32,'Lookup Tables'!$A$14:$C$19,3,FALSE),0),(D32*E32)/IFERROR(VLOOKUP(F32,'Lookup Tables'!$A$14:$C$19,3,FALSE),0)),0)</f>
        <v>0</v>
      </c>
      <c r="H32" s="99">
        <f t="shared" si="0"/>
        <v>0</v>
      </c>
      <c r="I32" s="150" t="str">
        <f>'Sch.I - Employee Info'!T32</f>
        <v/>
      </c>
      <c r="J32" s="95">
        <f>IFERROR(G32*'Sch.I - Employee Info'!T32,0)</f>
        <v>0</v>
      </c>
    </row>
    <row r="33" spans="1:10" x14ac:dyDescent="0.3">
      <c r="A33" s="2" t="s">
        <v>11632</v>
      </c>
      <c r="B33" s="94" t="str">
        <f>IF('Sch.I - Employee Info'!B33="","",'Sch.I - Employee Info'!B33)</f>
        <v/>
      </c>
      <c r="C33" s="87" t="str">
        <f>IF('Sch.I - Employee Info'!L33="","",'Sch.I - Employee Info'!L33)</f>
        <v/>
      </c>
      <c r="D33" s="95" t="str">
        <f>IF('Sch.I - Employee Info'!F33="","",'Sch.I - Employee Info'!F33)</f>
        <v/>
      </c>
      <c r="E33" s="96" t="str">
        <f>IF('Sch.I - Employee Info'!G33="","",'Sch.I - Employee Info'!G33)</f>
        <v/>
      </c>
      <c r="F33" s="116"/>
      <c r="G33" s="97">
        <f>IFERROR(IF(OR(F33="Stipend",F33="One-Time Pay"),D33/IFERROR(VLOOKUP(F33,'Lookup Tables'!$A$14:$C$19,3,FALSE),0),(D33*E33)/IFERROR(VLOOKUP(F33,'Lookup Tables'!$A$14:$C$19,3,FALSE),0)),0)</f>
        <v>0</v>
      </c>
      <c r="H33" s="99">
        <f t="shared" si="0"/>
        <v>0</v>
      </c>
      <c r="I33" s="150" t="str">
        <f>'Sch.I - Employee Info'!T33</f>
        <v/>
      </c>
      <c r="J33" s="95">
        <f>IFERROR(G33*'Sch.I - Employee Info'!T33,0)</f>
        <v>0</v>
      </c>
    </row>
    <row r="34" spans="1:10" x14ac:dyDescent="0.3">
      <c r="A34" s="2" t="s">
        <v>11633</v>
      </c>
      <c r="B34" s="94" t="str">
        <f>IF('Sch.I - Employee Info'!B34="","",'Sch.I - Employee Info'!B34)</f>
        <v/>
      </c>
      <c r="C34" s="87" t="str">
        <f>IF('Sch.I - Employee Info'!L34="","",'Sch.I - Employee Info'!L34)</f>
        <v/>
      </c>
      <c r="D34" s="95" t="str">
        <f>IF('Sch.I - Employee Info'!F34="","",'Sch.I - Employee Info'!F34)</f>
        <v/>
      </c>
      <c r="E34" s="96" t="str">
        <f>IF('Sch.I - Employee Info'!G34="","",'Sch.I - Employee Info'!G34)</f>
        <v/>
      </c>
      <c r="F34" s="116"/>
      <c r="G34" s="97">
        <f>IFERROR(IF(OR(F34="Stipend",F34="One-Time Pay"),D34/IFERROR(VLOOKUP(F34,'Lookup Tables'!$A$14:$C$19,3,FALSE),0),(D34*E34)/IFERROR(VLOOKUP(F34,'Lookup Tables'!$A$14:$C$19,3,FALSE),0)),0)</f>
        <v>0</v>
      </c>
      <c r="H34" s="99">
        <f t="shared" si="0"/>
        <v>0</v>
      </c>
      <c r="I34" s="150" t="str">
        <f>'Sch.I - Employee Info'!T34</f>
        <v/>
      </c>
      <c r="J34" s="95">
        <f>IFERROR(G34*'Sch.I - Employee Info'!T34,0)</f>
        <v>0</v>
      </c>
    </row>
    <row r="35" spans="1:10" x14ac:dyDescent="0.3">
      <c r="A35" s="2" t="s">
        <v>11634</v>
      </c>
      <c r="B35" s="94" t="str">
        <f>IF('Sch.I - Employee Info'!B35="","",'Sch.I - Employee Info'!B35)</f>
        <v/>
      </c>
      <c r="C35" s="87" t="str">
        <f>IF('Sch.I - Employee Info'!L35="","",'Sch.I - Employee Info'!L35)</f>
        <v/>
      </c>
      <c r="D35" s="95" t="str">
        <f>IF('Sch.I - Employee Info'!F35="","",'Sch.I - Employee Info'!F35)</f>
        <v/>
      </c>
      <c r="E35" s="96" t="str">
        <f>IF('Sch.I - Employee Info'!G35="","",'Sch.I - Employee Info'!G35)</f>
        <v/>
      </c>
      <c r="F35" s="116"/>
      <c r="G35" s="97">
        <f>IFERROR(IF(OR(F35="Stipend",F35="One-Time Pay"),D35/IFERROR(VLOOKUP(F35,'Lookup Tables'!$A$14:$C$19,3,FALSE),0),(D35*E35)/IFERROR(VLOOKUP(F35,'Lookup Tables'!$A$14:$C$19,3,FALSE),0)),0)</f>
        <v>0</v>
      </c>
      <c r="H35" s="99">
        <f t="shared" si="0"/>
        <v>0</v>
      </c>
      <c r="I35" s="150" t="str">
        <f>'Sch.I - Employee Info'!T35</f>
        <v/>
      </c>
      <c r="J35" s="95">
        <f>IFERROR(G35*'Sch.I - Employee Info'!T35,0)</f>
        <v>0</v>
      </c>
    </row>
    <row r="36" spans="1:10" ht="3.75" customHeight="1" x14ac:dyDescent="0.3">
      <c r="B36" s="59"/>
      <c r="C36" s="59"/>
      <c r="D36" s="59"/>
      <c r="E36" s="59"/>
      <c r="F36" s="117"/>
      <c r="G36" s="59"/>
      <c r="H36" s="59"/>
      <c r="I36" s="59"/>
      <c r="J36" s="59"/>
    </row>
  </sheetData>
  <sheetProtection algorithmName="SHA-512" hashValue="zsnB6TloLEsF1lZ9ObXzuXSbuxspG89Op7g0i/DC6HmPqQCiPq9nolRx0pR1At1FMhyTBfXmSg+tgdSImMaAZA==" saltValue="m4Bb9MMIJ3OdggjO5dSXhw==" spinCount="100000" sheet="1" objects="1" scenarios="1"/>
  <mergeCells count="4">
    <mergeCell ref="A1:J1"/>
    <mergeCell ref="A2:J2"/>
    <mergeCell ref="A4:J4"/>
    <mergeCell ref="I8:J8"/>
  </mergeCells>
  <pageMargins left="0.7" right="0.7" top="0.75" bottom="0.75" header="0.3" footer="0.3"/>
  <pageSetup scale="88" orientation="landscape" r:id="rId1"/>
  <headerFooter>
    <oddFooter>&amp;L&amp;"Palatino Linotype,Italic"&amp;8v. 04/18&amp;C&amp;"Palatino Linotype,Bold"&amp;10Schedule II: Salary and Benefit Costs&amp;R&amp;"Palatino Linotype,Bold"&amp;10&amp;D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asis Paid Over" prompt="The number of months that the appointee is expected to perform service over the number of months where the appointee will receive salary._x000a__x000a_Faculty Summer (1/9th basis) = 9/9_x000a_Faculty Academic Year = 9/12_x000a_Most Other Appts. = 12/12 (includes 0/0, 11/12)">
          <x14:formula1>
            <xm:f>'Lookup Tables'!$A$14:$A$19</xm:f>
          </x14:formula1>
          <xm:sqref>F11:F35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showGridLines="0" showRowColHeaders="0" view="pageLayout" zoomScaleNormal="100" workbookViewId="0">
      <selection activeCell="S10" sqref="S10"/>
    </sheetView>
  </sheetViews>
  <sheetFormatPr defaultRowHeight="15" x14ac:dyDescent="0.3"/>
  <cols>
    <col min="1" max="1" width="3.85546875" style="1" customWidth="1"/>
    <col min="2" max="2" width="35.7109375" style="1" customWidth="1"/>
    <col min="3" max="3" width="11.42578125" style="1" customWidth="1"/>
    <col min="4" max="4" width="10.7109375" style="1" hidden="1" customWidth="1"/>
    <col min="5" max="5" width="10.7109375" style="1" customWidth="1"/>
    <col min="6" max="6" width="0.7109375" style="1" customWidth="1"/>
    <col min="7" max="7" width="2.28515625" style="7" customWidth="1"/>
    <col min="8" max="19" width="10" style="1" customWidth="1"/>
    <col min="20" max="20" width="11.42578125" style="1" customWidth="1"/>
    <col min="21" max="16384" width="9.140625" style="1"/>
  </cols>
  <sheetData>
    <row r="1" spans="1:20" x14ac:dyDescent="0.3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x14ac:dyDescent="0.3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3.75" customHeight="1" x14ac:dyDescent="0.3"/>
    <row r="4" spans="1:20" x14ac:dyDescent="0.3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ht="7.5" customHeight="1" x14ac:dyDescent="0.3"/>
    <row r="6" spans="1:20" x14ac:dyDescent="0.3">
      <c r="R6" s="45" t="s">
        <v>11636</v>
      </c>
      <c r="S6" s="140">
        <f>'Sch.I - Employee Info'!R6</f>
        <v>0</v>
      </c>
      <c r="T6" s="140"/>
    </row>
    <row r="7" spans="1:20" ht="11.25" customHeight="1" x14ac:dyDescent="0.3"/>
    <row r="8" spans="1:20" x14ac:dyDescent="0.3">
      <c r="D8" s="126"/>
      <c r="E8" s="126"/>
      <c r="H8" s="126" t="s">
        <v>11651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0" ht="30" x14ac:dyDescent="0.3">
      <c r="B9" s="56" t="s">
        <v>3</v>
      </c>
      <c r="C9" s="58" t="s">
        <v>11637</v>
      </c>
      <c r="D9" s="58" t="s">
        <v>11650</v>
      </c>
      <c r="E9" s="57" t="s">
        <v>11619</v>
      </c>
      <c r="F9" s="53"/>
      <c r="G9" s="64"/>
      <c r="H9" s="61" t="s">
        <v>11821</v>
      </c>
      <c r="I9" s="62" t="s">
        <v>11822</v>
      </c>
      <c r="J9" s="62" t="s">
        <v>11823</v>
      </c>
      <c r="K9" s="62" t="s">
        <v>11824</v>
      </c>
      <c r="L9" s="62" t="s">
        <v>11825</v>
      </c>
      <c r="M9" s="62" t="s">
        <v>11826</v>
      </c>
      <c r="N9" s="63" t="s">
        <v>11827</v>
      </c>
      <c r="O9" s="62" t="s">
        <v>11828</v>
      </c>
      <c r="P9" s="62" t="s">
        <v>11829</v>
      </c>
      <c r="Q9" s="62" t="s">
        <v>11830</v>
      </c>
      <c r="R9" s="62" t="s">
        <v>11831</v>
      </c>
      <c r="S9" s="62" t="s">
        <v>11832</v>
      </c>
      <c r="T9" s="66" t="s">
        <v>11647</v>
      </c>
    </row>
    <row r="10" spans="1:20" ht="3.75" customHeight="1" x14ac:dyDescent="0.3">
      <c r="F10" s="48"/>
      <c r="G10" s="65"/>
      <c r="T10" s="67"/>
    </row>
    <row r="11" spans="1:20" x14ac:dyDescent="0.3">
      <c r="A11" s="2" t="s">
        <v>4</v>
      </c>
      <c r="B11" s="144" t="str">
        <f>IF('Sch.I - Employee Info'!B11="","",CONCATENATE(LEFT('Sch.I - Employee Info'!B11,35)," (",'Sch.I - Employee Info'!L11," - ",'Sch.I - Employee Info'!M11,")"))</f>
        <v/>
      </c>
      <c r="C11" s="102">
        <f>'Sch.II - Pay Details'!G11</f>
        <v>0</v>
      </c>
      <c r="D11" s="103">
        <f>IF('Sch.I - Employee Info'!H11="","",'Sch.I - Employee Info'!H11)</f>
        <v>0</v>
      </c>
      <c r="E11" s="104" t="str">
        <f>'Sch.I - Employee Info'!T11</f>
        <v/>
      </c>
      <c r="F11" s="105"/>
      <c r="G11" s="106" t="s">
        <v>11286</v>
      </c>
      <c r="H11" s="102">
        <f>IF('Sch.II - Pay Details'!F11="12/12",'Sch.III - Cost by Month'!C11,IF('Sch.II - Pay Details'!F11="9/9",'Sch.III - Cost by Month'!C11,IF('Sch.II - Pay Details'!F11="9/12",C11,IF('Sch.II - Pay Details'!F11="Stipend",'Sch.III - Cost by Month'!C11,IF('Sch.II - Pay Details'!F11="9/10",0,0)))))</f>
        <v>0</v>
      </c>
      <c r="I11" s="102">
        <f>IF('Sch.II - Pay Details'!F11="12/12",'Sch.III - Cost by Month'!C11,IF('Sch.II - Pay Details'!F11="9/9",'Sch.III - Cost by Month'!C11,IF('Sch.II - Pay Details'!F11="9/12",C11,IF('Sch.II - Pay Details'!F11="Stipend",'Sch.III - Cost by Month'!C11,IF('Sch.II - Pay Details'!F11="9/10",C11,0)))))</f>
        <v>0</v>
      </c>
      <c r="J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K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L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M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N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O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P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Q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R11" s="102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S11" s="102">
        <f>IF('Sch.II - Pay Details'!F11="12/12",'Sch.III - Cost by Month'!C11,IF('Sch.II - Pay Details'!F11="9/9",'Sch.III - Cost by Month'!C11,IF('Sch.II - Pay Details'!F11="9/12",C11,IF('Sch.II - Pay Details'!F11="Stipend",'Sch.III - Cost by Month'!C11,IF('Sch.II - Pay Details'!F11="9/10",0,0)))))</f>
        <v>0</v>
      </c>
      <c r="T11" s="155">
        <f>SUM(H11:S11)</f>
        <v>0</v>
      </c>
    </row>
    <row r="12" spans="1:20" x14ac:dyDescent="0.3">
      <c r="A12" s="2"/>
      <c r="B12" s="145" t="str">
        <f>IFERROR(VLOOKUP('Sch.I - Employee Info'!L11,'Title Code Table'!A2:G3879,3,FALSE),"-")</f>
        <v>-</v>
      </c>
      <c r="C12" s="107"/>
      <c r="D12" s="108"/>
      <c r="E12" s="109"/>
      <c r="F12" s="110"/>
      <c r="G12" s="111" t="s">
        <v>11308</v>
      </c>
      <c r="H12" s="146">
        <f>IFERROR(H11*$E$11,0)</f>
        <v>0</v>
      </c>
      <c r="I12" s="146">
        <f t="shared" ref="I12:S12" si="0">IFERROR(I11*$E$11,0)</f>
        <v>0</v>
      </c>
      <c r="J12" s="146">
        <f t="shared" si="0"/>
        <v>0</v>
      </c>
      <c r="K12" s="146">
        <f t="shared" si="0"/>
        <v>0</v>
      </c>
      <c r="L12" s="146">
        <f t="shared" si="0"/>
        <v>0</v>
      </c>
      <c r="M12" s="146">
        <f t="shared" si="0"/>
        <v>0</v>
      </c>
      <c r="N12" s="146">
        <f t="shared" si="0"/>
        <v>0</v>
      </c>
      <c r="O12" s="146">
        <f t="shared" si="0"/>
        <v>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56">
        <f>SUM(H12:S12)</f>
        <v>0</v>
      </c>
    </row>
    <row r="13" spans="1:20" ht="2.25" customHeight="1" x14ac:dyDescent="0.3">
      <c r="A13" s="2"/>
      <c r="B13" s="101"/>
      <c r="C13" s="102"/>
      <c r="D13" s="103"/>
      <c r="E13" s="104"/>
      <c r="F13" s="105"/>
      <c r="G13" s="106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55"/>
    </row>
    <row r="14" spans="1:20" x14ac:dyDescent="0.3">
      <c r="A14" s="2" t="s">
        <v>5</v>
      </c>
      <c r="B14" s="144" t="str">
        <f>IF('Sch.I - Employee Info'!B12="","",CONCATENATE(LEFT('Sch.I - Employee Info'!B12,35)," (",'Sch.I - Employee Info'!L12," - ",'Sch.I - Employee Info'!M12,")"))</f>
        <v/>
      </c>
      <c r="C14" s="102">
        <f>'Sch.II - Pay Details'!G12</f>
        <v>0</v>
      </c>
      <c r="D14" s="103">
        <f>IF('Sch.I - Employee Info'!H12="","",'Sch.I - Employee Info'!H12)</f>
        <v>0</v>
      </c>
      <c r="E14" s="104" t="str">
        <f>'Sch.I - Employee Info'!T12</f>
        <v/>
      </c>
      <c r="F14" s="105"/>
      <c r="G14" s="106" t="s">
        <v>11286</v>
      </c>
      <c r="H14" s="102">
        <f>IF('Sch.II - Pay Details'!F12="12/12",'Sch.III - Cost by Month'!C14,IF('Sch.II - Pay Details'!F12="9/9",'Sch.III - Cost by Month'!C14,IF('Sch.II - Pay Details'!F12="9/12",C14,IF('Sch.II - Pay Details'!F12="Stipend",'Sch.III - Cost by Month'!C14,IF('Sch.II - Pay Details'!F12="9/10",0,0)))))</f>
        <v>0</v>
      </c>
      <c r="I14" s="102">
        <f>IF('Sch.II - Pay Details'!F12="12/12",'Sch.III - Cost by Month'!C14,IF('Sch.II - Pay Details'!F12="9/9",'Sch.III - Cost by Month'!C14,IF('Sch.II - Pay Details'!F12="9/12",C14,IF('Sch.II - Pay Details'!F12="Stipend",'Sch.III - Cost by Month'!C14,IF('Sch.II - Pay Details'!F12="9/10",C14,0)))))</f>
        <v>0</v>
      </c>
      <c r="J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K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L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M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N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O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P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Q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R14" s="102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S14" s="102">
        <f>IF('Sch.II - Pay Details'!F12="12/12",'Sch.III - Cost by Month'!C14,IF('Sch.II - Pay Details'!F12="9/9",'Sch.III - Cost by Month'!C14,IF('Sch.II - Pay Details'!F12="9/12",C14,IF('Sch.II - Pay Details'!F12="Stipend",'Sch.III - Cost by Month'!C14,IF('Sch.II - Pay Details'!F12="9/10",0,0)))))</f>
        <v>0</v>
      </c>
      <c r="T14" s="155">
        <f>SUM(H14:S14)</f>
        <v>0</v>
      </c>
    </row>
    <row r="15" spans="1:20" x14ac:dyDescent="0.3">
      <c r="A15" s="2"/>
      <c r="B15" s="145" t="str">
        <f>IFERROR(VLOOKUP('Sch.I - Employee Info'!L12,'Title Code Table'!A5:G3882,3,FALSE),"-")</f>
        <v>-</v>
      </c>
      <c r="C15" s="107"/>
      <c r="D15" s="108"/>
      <c r="E15" s="109"/>
      <c r="F15" s="110"/>
      <c r="G15" s="111" t="s">
        <v>11308</v>
      </c>
      <c r="H15" s="146">
        <f>IFERROR(H14*$E$14,0)</f>
        <v>0</v>
      </c>
      <c r="I15" s="146">
        <f t="shared" ref="I15:S15" si="1">IFERROR(I14*$E$14,0)</f>
        <v>0</v>
      </c>
      <c r="J15" s="146">
        <f t="shared" si="1"/>
        <v>0</v>
      </c>
      <c r="K15" s="146">
        <f t="shared" si="1"/>
        <v>0</v>
      </c>
      <c r="L15" s="146">
        <f t="shared" si="1"/>
        <v>0</v>
      </c>
      <c r="M15" s="146">
        <f t="shared" si="1"/>
        <v>0</v>
      </c>
      <c r="N15" s="146">
        <f t="shared" si="1"/>
        <v>0</v>
      </c>
      <c r="O15" s="146">
        <f t="shared" si="1"/>
        <v>0</v>
      </c>
      <c r="P15" s="146">
        <f t="shared" si="1"/>
        <v>0</v>
      </c>
      <c r="Q15" s="146">
        <f t="shared" si="1"/>
        <v>0</v>
      </c>
      <c r="R15" s="146">
        <f t="shared" si="1"/>
        <v>0</v>
      </c>
      <c r="S15" s="146">
        <f t="shared" si="1"/>
        <v>0</v>
      </c>
      <c r="T15" s="156">
        <f>SUM(H15:S15)</f>
        <v>0</v>
      </c>
    </row>
    <row r="16" spans="1:20" ht="2.25" customHeight="1" x14ac:dyDescent="0.3">
      <c r="A16" s="2"/>
      <c r="B16" s="101"/>
      <c r="C16" s="102"/>
      <c r="D16" s="103"/>
      <c r="E16" s="104"/>
      <c r="F16" s="105"/>
      <c r="G16" s="106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55"/>
    </row>
    <row r="17" spans="1:20" x14ac:dyDescent="0.3">
      <c r="A17" s="2" t="s">
        <v>6</v>
      </c>
      <c r="B17" s="144" t="str">
        <f>IF('Sch.I - Employee Info'!B13="","",CONCATENATE(LEFT('Sch.I - Employee Info'!B13,35)," (",'Sch.I - Employee Info'!L13," - ",'Sch.I - Employee Info'!M13,")"))</f>
        <v/>
      </c>
      <c r="C17" s="102">
        <f>'Sch.II - Pay Details'!G13</f>
        <v>0</v>
      </c>
      <c r="D17" s="103">
        <f>IF('Sch.I - Employee Info'!H13="","",'Sch.I - Employee Info'!H13)</f>
        <v>0</v>
      </c>
      <c r="E17" s="104" t="str">
        <f>'Sch.I - Employee Info'!T13</f>
        <v/>
      </c>
      <c r="F17" s="105"/>
      <c r="G17" s="106" t="s">
        <v>11286</v>
      </c>
      <c r="H17" s="102">
        <f>IF('Sch.II - Pay Details'!F13="12/12",'Sch.III - Cost by Month'!C17,IF('Sch.II - Pay Details'!F13="9/9",'Sch.III - Cost by Month'!C17,IF('Sch.II - Pay Details'!F13="9/12",C17,IF('Sch.II - Pay Details'!F13="Stipend",'Sch.III - Cost by Month'!C17,IF('Sch.II - Pay Details'!F13="9/10",0,0)))))</f>
        <v>0</v>
      </c>
      <c r="I17" s="102">
        <f>IF('Sch.II - Pay Details'!F13="12/12",'Sch.III - Cost by Month'!C17,IF('Sch.II - Pay Details'!F13="9/9",'Sch.III - Cost by Month'!C17,IF('Sch.II - Pay Details'!F13="9/12",C17,IF('Sch.II - Pay Details'!F13="Stipend",'Sch.III - Cost by Month'!C17,IF('Sch.II - Pay Details'!F13="9/10",C17,0)))))</f>
        <v>0</v>
      </c>
      <c r="J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K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L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M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N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O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P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Q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R17" s="102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S17" s="102">
        <f>IF('Sch.II - Pay Details'!F13="12/12",'Sch.III - Cost by Month'!C17,IF('Sch.II - Pay Details'!F13="9/9",'Sch.III - Cost by Month'!C17,IF('Sch.II - Pay Details'!F13="9/12",C17,IF('Sch.II - Pay Details'!F13="Stipend",'Sch.III - Cost by Month'!C17,IF('Sch.II - Pay Details'!F13="9/10",0,0)))))</f>
        <v>0</v>
      </c>
      <c r="T17" s="155">
        <f>SUM(H17:S17)</f>
        <v>0</v>
      </c>
    </row>
    <row r="18" spans="1:20" x14ac:dyDescent="0.3">
      <c r="A18" s="2"/>
      <c r="B18" s="145" t="str">
        <f>IFERROR(VLOOKUP('Sch.I - Employee Info'!L13,'Title Code Table'!A5:G3882,3,FALSE),"-")</f>
        <v>-</v>
      </c>
      <c r="C18" s="107"/>
      <c r="D18" s="108"/>
      <c r="E18" s="109"/>
      <c r="F18" s="110"/>
      <c r="G18" s="111" t="s">
        <v>11308</v>
      </c>
      <c r="H18" s="146">
        <f>IFERROR(H17*$E$17,0)</f>
        <v>0</v>
      </c>
      <c r="I18" s="146">
        <f t="shared" ref="I18:S18" si="2">IFERROR(I17*$E$17,0)</f>
        <v>0</v>
      </c>
      <c r="J18" s="146">
        <f t="shared" si="2"/>
        <v>0</v>
      </c>
      <c r="K18" s="146">
        <f t="shared" si="2"/>
        <v>0</v>
      </c>
      <c r="L18" s="146">
        <f t="shared" si="2"/>
        <v>0</v>
      </c>
      <c r="M18" s="146">
        <f t="shared" si="2"/>
        <v>0</v>
      </c>
      <c r="N18" s="146">
        <f t="shared" si="2"/>
        <v>0</v>
      </c>
      <c r="O18" s="146">
        <f t="shared" si="2"/>
        <v>0</v>
      </c>
      <c r="P18" s="146">
        <f t="shared" si="2"/>
        <v>0</v>
      </c>
      <c r="Q18" s="146">
        <f t="shared" si="2"/>
        <v>0</v>
      </c>
      <c r="R18" s="146">
        <f t="shared" si="2"/>
        <v>0</v>
      </c>
      <c r="S18" s="146">
        <f t="shared" si="2"/>
        <v>0</v>
      </c>
      <c r="T18" s="156">
        <f t="shared" ref="T18:T19" si="3">SUM(H18:S18)</f>
        <v>0</v>
      </c>
    </row>
    <row r="19" spans="1:20" ht="2.25" customHeight="1" x14ac:dyDescent="0.3">
      <c r="A19" s="2"/>
      <c r="B19" s="101"/>
      <c r="C19" s="102"/>
      <c r="D19" s="103"/>
      <c r="E19" s="104"/>
      <c r="F19" s="105"/>
      <c r="G19" s="106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55">
        <f t="shared" si="3"/>
        <v>0</v>
      </c>
    </row>
    <row r="20" spans="1:20" x14ac:dyDescent="0.3">
      <c r="A20" s="2" t="s">
        <v>7</v>
      </c>
      <c r="B20" s="144" t="str">
        <f>IF('Sch.I - Employee Info'!B14="","",CONCATENATE(LEFT('Sch.I - Employee Info'!B14,35)," (",'Sch.I - Employee Info'!L14," - ",'Sch.I - Employee Info'!M14,")"))</f>
        <v/>
      </c>
      <c r="C20" s="102">
        <f>'Sch.II - Pay Details'!G14</f>
        <v>0</v>
      </c>
      <c r="D20" s="103">
        <f>IF('Sch.I - Employee Info'!H14="","",'Sch.I - Employee Info'!H14)</f>
        <v>0</v>
      </c>
      <c r="E20" s="104" t="str">
        <f>'Sch.I - Employee Info'!T14</f>
        <v/>
      </c>
      <c r="F20" s="105"/>
      <c r="G20" s="106" t="s">
        <v>11286</v>
      </c>
      <c r="H20" s="102">
        <f>IF('Sch.II - Pay Details'!F14="12/12",'Sch.III - Cost by Month'!C20,IF('Sch.II - Pay Details'!F14="9/9",'Sch.III - Cost by Month'!C20,IF('Sch.II - Pay Details'!F14="9/12",C20,IF('Sch.II - Pay Details'!F14="Stipend",'Sch.III - Cost by Month'!C20,IF('Sch.II - Pay Details'!F14="9/10",0,0)))))</f>
        <v>0</v>
      </c>
      <c r="I20" s="102">
        <f>IF('Sch.II - Pay Details'!F14="12/12",'Sch.III - Cost by Month'!C20,IF('Sch.II - Pay Details'!F14="9/9",'Sch.III - Cost by Month'!C20,IF('Sch.II - Pay Details'!F14="9/12",C20,IF('Sch.II - Pay Details'!F14="Stipend",'Sch.III - Cost by Month'!C20,IF('Sch.II - Pay Details'!F14="9/10",C20,0)))))</f>
        <v>0</v>
      </c>
      <c r="J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K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L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M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N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O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P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Q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R20" s="102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S20" s="102">
        <f>IF('Sch.II - Pay Details'!F14="12/12",'Sch.III - Cost by Month'!C20,IF('Sch.II - Pay Details'!F14="9/9",'Sch.III - Cost by Month'!C20,IF('Sch.II - Pay Details'!F14="9/12",C20,IF('Sch.II - Pay Details'!F14="Stipend",'Sch.III - Cost by Month'!C20,IF('Sch.II - Pay Details'!F14="9/10",0,0)))))</f>
        <v>0</v>
      </c>
      <c r="T20" s="155">
        <f>SUM(H20:S20)</f>
        <v>0</v>
      </c>
    </row>
    <row r="21" spans="1:20" x14ac:dyDescent="0.3">
      <c r="A21" s="2"/>
      <c r="B21" s="145" t="str">
        <f>IFERROR(VLOOKUP('Sch.I - Employee Info'!L14,'Title Code Table'!A5:G3882,3,FALSE),"-")</f>
        <v>-</v>
      </c>
      <c r="C21" s="107"/>
      <c r="D21" s="108"/>
      <c r="E21" s="109"/>
      <c r="F21" s="110"/>
      <c r="G21" s="111" t="s">
        <v>11308</v>
      </c>
      <c r="H21" s="146">
        <f>IFERROR(H20*$E$20,0)</f>
        <v>0</v>
      </c>
      <c r="I21" s="146">
        <f t="shared" ref="I21:S21" si="4">IFERROR(I20*$E$20,0)</f>
        <v>0</v>
      </c>
      <c r="J21" s="146">
        <f t="shared" si="4"/>
        <v>0</v>
      </c>
      <c r="K21" s="146">
        <f t="shared" si="4"/>
        <v>0</v>
      </c>
      <c r="L21" s="146">
        <f t="shared" si="4"/>
        <v>0</v>
      </c>
      <c r="M21" s="146">
        <f t="shared" si="4"/>
        <v>0</v>
      </c>
      <c r="N21" s="146">
        <f t="shared" si="4"/>
        <v>0</v>
      </c>
      <c r="O21" s="146">
        <f t="shared" si="4"/>
        <v>0</v>
      </c>
      <c r="P21" s="146">
        <f t="shared" si="4"/>
        <v>0</v>
      </c>
      <c r="Q21" s="146">
        <f t="shared" si="4"/>
        <v>0</v>
      </c>
      <c r="R21" s="146">
        <f t="shared" si="4"/>
        <v>0</v>
      </c>
      <c r="S21" s="146">
        <f t="shared" si="4"/>
        <v>0</v>
      </c>
      <c r="T21" s="156">
        <f>SUM(H21:S21)</f>
        <v>0</v>
      </c>
    </row>
    <row r="22" spans="1:20" ht="2.25" customHeight="1" x14ac:dyDescent="0.3">
      <c r="A22" s="2"/>
      <c r="B22" s="101"/>
      <c r="C22" s="102"/>
      <c r="D22" s="103"/>
      <c r="E22" s="104"/>
      <c r="F22" s="105"/>
      <c r="G22" s="106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55"/>
    </row>
    <row r="23" spans="1:20" x14ac:dyDescent="0.3">
      <c r="A23" s="2" t="s">
        <v>8</v>
      </c>
      <c r="B23" s="144" t="str">
        <f>IF('Sch.I - Employee Info'!B15="","",CONCATENATE(LEFT('Sch.I - Employee Info'!B15,35)," (",'Sch.I - Employee Info'!L15," - ",'Sch.I - Employee Info'!M15,")"))</f>
        <v/>
      </c>
      <c r="C23" s="102">
        <f>'Sch.II - Pay Details'!G15</f>
        <v>0</v>
      </c>
      <c r="D23" s="103">
        <f>IF('Sch.I - Employee Info'!H15="","",'Sch.I - Employee Info'!H15)</f>
        <v>0</v>
      </c>
      <c r="E23" s="104" t="str">
        <f>'Sch.I - Employee Info'!T15</f>
        <v/>
      </c>
      <c r="F23" s="105"/>
      <c r="G23" s="106" t="s">
        <v>11286</v>
      </c>
      <c r="H23" s="102">
        <f>IF('Sch.II - Pay Details'!F15="12/12",'Sch.III - Cost by Month'!C23,IF('Sch.II - Pay Details'!F15="9/9",'Sch.III - Cost by Month'!C23,IF('Sch.II - Pay Details'!F15="9/12",C23,IF('Sch.II - Pay Details'!F15="Stipend",'Sch.III - Cost by Month'!C23,IF('Sch.II - Pay Details'!F15="9/10",0,0)))))</f>
        <v>0</v>
      </c>
      <c r="I23" s="102">
        <f>IF('Sch.II - Pay Details'!F15="12/12",'Sch.III - Cost by Month'!C23,IF('Sch.II - Pay Details'!F15="9/9",'Sch.III - Cost by Month'!C23,IF('Sch.II - Pay Details'!F15="9/12",C23,IF('Sch.II - Pay Details'!F15="Stipend",'Sch.III - Cost by Month'!C23,IF('Sch.II - Pay Details'!F15="9/10",C23,0)))))</f>
        <v>0</v>
      </c>
      <c r="J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K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L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M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N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O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P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Q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R23" s="102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S23" s="102">
        <f>IF('Sch.II - Pay Details'!F15="12/12",'Sch.III - Cost by Month'!C23,IF('Sch.II - Pay Details'!F15="9/9",'Sch.III - Cost by Month'!C23,IF('Sch.II - Pay Details'!F15="9/12",C23,IF('Sch.II - Pay Details'!F15="Stipend",'Sch.III - Cost by Month'!C23,IF('Sch.II - Pay Details'!F15="9/10",0,0)))))</f>
        <v>0</v>
      </c>
      <c r="T23" s="155">
        <f>SUM(H23:S23)</f>
        <v>0</v>
      </c>
    </row>
    <row r="24" spans="1:20" x14ac:dyDescent="0.3">
      <c r="A24" s="2"/>
      <c r="B24" s="145" t="str">
        <f>IFERROR(VLOOKUP('Sch.I - Employee Info'!L15,'Title Code Table'!A5:G3882,3,FALSE),"-")</f>
        <v>-</v>
      </c>
      <c r="C24" s="107"/>
      <c r="D24" s="108"/>
      <c r="E24" s="109"/>
      <c r="F24" s="110"/>
      <c r="G24" s="111" t="s">
        <v>11308</v>
      </c>
      <c r="H24" s="146">
        <f>IFERROR(H23*$E$23,0)</f>
        <v>0</v>
      </c>
      <c r="I24" s="146">
        <f t="shared" ref="I24:S24" si="5">IFERROR(I23*$E$23,0)</f>
        <v>0</v>
      </c>
      <c r="J24" s="146">
        <f t="shared" si="5"/>
        <v>0</v>
      </c>
      <c r="K24" s="146">
        <f t="shared" si="5"/>
        <v>0</v>
      </c>
      <c r="L24" s="146">
        <f t="shared" si="5"/>
        <v>0</v>
      </c>
      <c r="M24" s="146">
        <f t="shared" si="5"/>
        <v>0</v>
      </c>
      <c r="N24" s="146">
        <f t="shared" si="5"/>
        <v>0</v>
      </c>
      <c r="O24" s="146">
        <f t="shared" si="5"/>
        <v>0</v>
      </c>
      <c r="P24" s="146">
        <f t="shared" si="5"/>
        <v>0</v>
      </c>
      <c r="Q24" s="146">
        <f t="shared" si="5"/>
        <v>0</v>
      </c>
      <c r="R24" s="146">
        <f t="shared" si="5"/>
        <v>0</v>
      </c>
      <c r="S24" s="146">
        <f t="shared" si="5"/>
        <v>0</v>
      </c>
      <c r="T24" s="156">
        <f>SUM(H24:S24)</f>
        <v>0</v>
      </c>
    </row>
    <row r="25" spans="1:20" ht="2.25" customHeight="1" x14ac:dyDescent="0.3">
      <c r="A25" s="2"/>
      <c r="B25" s="101"/>
      <c r="C25" s="102"/>
      <c r="D25" s="103"/>
      <c r="E25" s="104"/>
      <c r="F25" s="105"/>
      <c r="G25" s="106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55"/>
    </row>
    <row r="26" spans="1:20" x14ac:dyDescent="0.3">
      <c r="A26" s="2" t="s">
        <v>9</v>
      </c>
      <c r="B26" s="144" t="str">
        <f>IF('Sch.I - Employee Info'!B16="","",CONCATENATE(LEFT('Sch.I - Employee Info'!B16,35)," (",'Sch.I - Employee Info'!L16," - ",'Sch.I - Employee Info'!M16,")"))</f>
        <v/>
      </c>
      <c r="C26" s="102">
        <f>'Sch.II - Pay Details'!G16</f>
        <v>0</v>
      </c>
      <c r="D26" s="103">
        <f>IF('Sch.I - Employee Info'!H16="","",'Sch.I - Employee Info'!H16)</f>
        <v>0</v>
      </c>
      <c r="E26" s="104" t="str">
        <f>'Sch.I - Employee Info'!T16</f>
        <v/>
      </c>
      <c r="F26" s="105"/>
      <c r="G26" s="106" t="s">
        <v>11286</v>
      </c>
      <c r="H26" s="102">
        <f>IF('Sch.II - Pay Details'!F16="12/12",'Sch.III - Cost by Month'!C26,IF('Sch.II - Pay Details'!F16="9/9",'Sch.III - Cost by Month'!C26,IF('Sch.II - Pay Details'!F16="9/12",C26,IF('Sch.II - Pay Details'!F16="Stipend",'Sch.III - Cost by Month'!C26,IF('Sch.II - Pay Details'!F16="9/10",0,0)))))</f>
        <v>0</v>
      </c>
      <c r="I26" s="102">
        <f>IF('Sch.II - Pay Details'!F16="12/12",'Sch.III - Cost by Month'!C26,IF('Sch.II - Pay Details'!F16="9/9",'Sch.III - Cost by Month'!C26,IF('Sch.II - Pay Details'!F16="9/12",C26,IF('Sch.II - Pay Details'!F16="Stipend",'Sch.III - Cost by Month'!C26,IF('Sch.II - Pay Details'!F16="9/10",C26,0)))))</f>
        <v>0</v>
      </c>
      <c r="J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K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L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M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N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O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P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Q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R26" s="102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S26" s="102">
        <f>IF('Sch.II - Pay Details'!F16="12/12",'Sch.III - Cost by Month'!C26,IF('Sch.II - Pay Details'!F16="9/9",'Sch.III - Cost by Month'!C26,IF('Sch.II - Pay Details'!F16="9/12",C26,IF('Sch.II - Pay Details'!F16="Stipend",'Sch.III - Cost by Month'!C26,IF('Sch.II - Pay Details'!F16="9/10",0,0)))))</f>
        <v>0</v>
      </c>
      <c r="T26" s="155">
        <f>SUM(H26:S26)</f>
        <v>0</v>
      </c>
    </row>
    <row r="27" spans="1:20" x14ac:dyDescent="0.3">
      <c r="A27" s="2"/>
      <c r="B27" s="145" t="str">
        <f>IFERROR(VLOOKUP('Sch.I - Employee Info'!L16,'Title Code Table'!A5:G3882,3,FALSE),"-")</f>
        <v>-</v>
      </c>
      <c r="C27" s="107"/>
      <c r="D27" s="108"/>
      <c r="E27" s="109"/>
      <c r="F27" s="110"/>
      <c r="G27" s="111" t="s">
        <v>11308</v>
      </c>
      <c r="H27" s="146">
        <f>IFERROR(H26*$E$26,0)</f>
        <v>0</v>
      </c>
      <c r="I27" s="146">
        <f t="shared" ref="I27:S27" si="6">IFERROR(I26*$E$26,0)</f>
        <v>0</v>
      </c>
      <c r="J27" s="146">
        <f t="shared" si="6"/>
        <v>0</v>
      </c>
      <c r="K27" s="146">
        <f t="shared" si="6"/>
        <v>0</v>
      </c>
      <c r="L27" s="146">
        <f t="shared" si="6"/>
        <v>0</v>
      </c>
      <c r="M27" s="146">
        <f t="shared" si="6"/>
        <v>0</v>
      </c>
      <c r="N27" s="146">
        <f t="shared" si="6"/>
        <v>0</v>
      </c>
      <c r="O27" s="146">
        <f t="shared" si="6"/>
        <v>0</v>
      </c>
      <c r="P27" s="146">
        <f t="shared" si="6"/>
        <v>0</v>
      </c>
      <c r="Q27" s="146">
        <f t="shared" si="6"/>
        <v>0</v>
      </c>
      <c r="R27" s="146">
        <f t="shared" si="6"/>
        <v>0</v>
      </c>
      <c r="S27" s="146">
        <f t="shared" si="6"/>
        <v>0</v>
      </c>
      <c r="T27" s="156">
        <f>SUM(H27:S27)</f>
        <v>0</v>
      </c>
    </row>
    <row r="28" spans="1:20" ht="2.25" customHeight="1" x14ac:dyDescent="0.3">
      <c r="A28" s="2"/>
      <c r="B28" s="101"/>
      <c r="C28" s="102"/>
      <c r="D28" s="103"/>
      <c r="E28" s="104"/>
      <c r="F28" s="105"/>
      <c r="G28" s="106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5"/>
    </row>
    <row r="29" spans="1:20" x14ac:dyDescent="0.3">
      <c r="A29" s="2" t="s">
        <v>10</v>
      </c>
      <c r="B29" s="144" t="str">
        <f>IF('Sch.I - Employee Info'!B17="","",CONCATENATE(LEFT('Sch.I - Employee Info'!B17,35)," (",'Sch.I - Employee Info'!L17," - ",'Sch.I - Employee Info'!M17,")"))</f>
        <v/>
      </c>
      <c r="C29" s="102">
        <f>'Sch.II - Pay Details'!G17</f>
        <v>0</v>
      </c>
      <c r="D29" s="103">
        <f>IF('Sch.I - Employee Info'!H17="","",'Sch.I - Employee Info'!H17)</f>
        <v>0</v>
      </c>
      <c r="E29" s="104" t="str">
        <f>'Sch.I - Employee Info'!T17</f>
        <v/>
      </c>
      <c r="F29" s="105"/>
      <c r="G29" s="106" t="s">
        <v>11286</v>
      </c>
      <c r="H29" s="102">
        <f>IF('Sch.II - Pay Details'!F17="12/12",'Sch.III - Cost by Month'!C29,IF('Sch.II - Pay Details'!F17="9/9",'Sch.III - Cost by Month'!C29,IF('Sch.II - Pay Details'!F17="9/12",C29,IF('Sch.II - Pay Details'!F17="Stipend",'Sch.III - Cost by Month'!C29,IF('Sch.II - Pay Details'!F17="9/10",0,0)))))</f>
        <v>0</v>
      </c>
      <c r="I29" s="102">
        <f>IF('Sch.II - Pay Details'!F17="12/12",'Sch.III - Cost by Month'!C29,IF('Sch.II - Pay Details'!F17="9/9",'Sch.III - Cost by Month'!C29,IF('Sch.II - Pay Details'!F17="9/12",C29,IF('Sch.II - Pay Details'!F17="Stipend",'Sch.III - Cost by Month'!C29,IF('Sch.II - Pay Details'!F17="9/10",C29,0)))))</f>
        <v>0</v>
      </c>
      <c r="J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K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L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M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N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O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P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Q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R29" s="102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S29" s="102">
        <f>IF('Sch.II - Pay Details'!F17="12/12",'Sch.III - Cost by Month'!C29,IF('Sch.II - Pay Details'!F17="9/9",'Sch.III - Cost by Month'!C29,IF('Sch.II - Pay Details'!F17="9/12",C29,IF('Sch.II - Pay Details'!F17="Stipend",'Sch.III - Cost by Month'!C29,IF('Sch.II - Pay Details'!F17="9/10",0,0)))))</f>
        <v>0</v>
      </c>
      <c r="T29" s="155">
        <f>SUM(H29:S29)</f>
        <v>0</v>
      </c>
    </row>
    <row r="30" spans="1:20" x14ac:dyDescent="0.3">
      <c r="A30" s="2"/>
      <c r="B30" s="145" t="str">
        <f>IFERROR(VLOOKUP('Sch.I - Employee Info'!L17,'Title Code Table'!A5:G3882,3,FALSE),"-")</f>
        <v>-</v>
      </c>
      <c r="C30" s="107"/>
      <c r="D30" s="108"/>
      <c r="E30" s="109"/>
      <c r="F30" s="110"/>
      <c r="G30" s="111" t="s">
        <v>11308</v>
      </c>
      <c r="H30" s="146">
        <f>IFERROR(H29*$E$29,0)</f>
        <v>0</v>
      </c>
      <c r="I30" s="146">
        <f t="shared" ref="I30:S30" si="7">IFERROR(I29*$E$29,0)</f>
        <v>0</v>
      </c>
      <c r="J30" s="146">
        <f t="shared" si="7"/>
        <v>0</v>
      </c>
      <c r="K30" s="146">
        <f t="shared" si="7"/>
        <v>0</v>
      </c>
      <c r="L30" s="146">
        <f t="shared" si="7"/>
        <v>0</v>
      </c>
      <c r="M30" s="146">
        <f t="shared" si="7"/>
        <v>0</v>
      </c>
      <c r="N30" s="146">
        <f t="shared" si="7"/>
        <v>0</v>
      </c>
      <c r="O30" s="146">
        <f t="shared" si="7"/>
        <v>0</v>
      </c>
      <c r="P30" s="146">
        <f t="shared" si="7"/>
        <v>0</v>
      </c>
      <c r="Q30" s="146">
        <f t="shared" si="7"/>
        <v>0</v>
      </c>
      <c r="R30" s="146">
        <f t="shared" si="7"/>
        <v>0</v>
      </c>
      <c r="S30" s="146">
        <f t="shared" si="7"/>
        <v>0</v>
      </c>
      <c r="T30" s="156">
        <f>SUM(H30:S30)</f>
        <v>0</v>
      </c>
    </row>
    <row r="31" spans="1:20" ht="2.25" customHeight="1" x14ac:dyDescent="0.3">
      <c r="A31" s="2"/>
      <c r="B31" s="101"/>
      <c r="C31" s="102"/>
      <c r="D31" s="103"/>
      <c r="E31" s="104"/>
      <c r="F31" s="105"/>
      <c r="G31" s="106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55"/>
    </row>
    <row r="32" spans="1:20" x14ac:dyDescent="0.3">
      <c r="A32" s="2" t="s">
        <v>11</v>
      </c>
      <c r="B32" s="144" t="str">
        <f>IF('Sch.I - Employee Info'!B18="","",CONCATENATE(LEFT('Sch.I - Employee Info'!B18,35)," (",'Sch.I - Employee Info'!L18," - ",'Sch.I - Employee Info'!M18,")"))</f>
        <v/>
      </c>
      <c r="C32" s="102">
        <f>'Sch.II - Pay Details'!G18</f>
        <v>0</v>
      </c>
      <c r="D32" s="103">
        <f>IF('Sch.I - Employee Info'!H18="","",'Sch.I - Employee Info'!H18)</f>
        <v>0</v>
      </c>
      <c r="E32" s="104" t="str">
        <f>'Sch.I - Employee Info'!T18</f>
        <v/>
      </c>
      <c r="F32" s="105"/>
      <c r="G32" s="106" t="s">
        <v>11286</v>
      </c>
      <c r="H32" s="102">
        <f>IF('Sch.II - Pay Details'!F18="12/12",'Sch.III - Cost by Month'!C32,IF('Sch.II - Pay Details'!F18="9/9",'Sch.III - Cost by Month'!C32,IF('Sch.II - Pay Details'!F18="9/12",C32,IF('Sch.II - Pay Details'!F18="Stipend",'Sch.III - Cost by Month'!C32,IF('Sch.II - Pay Details'!F18="9/10",0,0)))))</f>
        <v>0</v>
      </c>
      <c r="I32" s="102">
        <f>IF('Sch.II - Pay Details'!F18="12/12",'Sch.III - Cost by Month'!C32,IF('Sch.II - Pay Details'!F18="9/9",'Sch.III - Cost by Month'!C32,IF('Sch.II - Pay Details'!F18="9/12",C32,IF('Sch.II - Pay Details'!F18="Stipend",'Sch.III - Cost by Month'!C32,IF('Sch.II - Pay Details'!F18="9/10",C32,0)))))</f>
        <v>0</v>
      </c>
      <c r="J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K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L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M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N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O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P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Q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R32" s="102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S32" s="102">
        <f>IF('Sch.II - Pay Details'!F18="12/12",'Sch.III - Cost by Month'!C32,IF('Sch.II - Pay Details'!F18="9/9",'Sch.III - Cost by Month'!C32,IF('Sch.II - Pay Details'!F18="9/12",C32,IF('Sch.II - Pay Details'!F18="Stipend",'Sch.III - Cost by Month'!C32,IF('Sch.II - Pay Details'!F18="9/10",0,0)))))</f>
        <v>0</v>
      </c>
      <c r="T32" s="155">
        <f>SUM(H32:S32)</f>
        <v>0</v>
      </c>
    </row>
    <row r="33" spans="1:20" x14ac:dyDescent="0.3">
      <c r="A33" s="2"/>
      <c r="B33" s="145" t="str">
        <f>IFERROR(VLOOKUP('Sch.I - Employee Info'!L18,'Title Code Table'!A5:G3882,3,FALSE),"-")</f>
        <v>-</v>
      </c>
      <c r="C33" s="107"/>
      <c r="D33" s="108"/>
      <c r="E33" s="109"/>
      <c r="F33" s="110"/>
      <c r="G33" s="111" t="s">
        <v>11308</v>
      </c>
      <c r="H33" s="146">
        <f>IFERROR(H32*$E$32,0)</f>
        <v>0</v>
      </c>
      <c r="I33" s="146">
        <f t="shared" ref="I33:S33" si="8">IFERROR(I32*$E$32,0)</f>
        <v>0</v>
      </c>
      <c r="J33" s="146">
        <f t="shared" si="8"/>
        <v>0</v>
      </c>
      <c r="K33" s="146">
        <f t="shared" si="8"/>
        <v>0</v>
      </c>
      <c r="L33" s="146">
        <f t="shared" si="8"/>
        <v>0</v>
      </c>
      <c r="M33" s="146">
        <f t="shared" si="8"/>
        <v>0</v>
      </c>
      <c r="N33" s="146">
        <f t="shared" si="8"/>
        <v>0</v>
      </c>
      <c r="O33" s="146">
        <f t="shared" si="8"/>
        <v>0</v>
      </c>
      <c r="P33" s="146">
        <f t="shared" si="8"/>
        <v>0</v>
      </c>
      <c r="Q33" s="146">
        <f t="shared" si="8"/>
        <v>0</v>
      </c>
      <c r="R33" s="146">
        <f t="shared" si="8"/>
        <v>0</v>
      </c>
      <c r="S33" s="146">
        <f t="shared" si="8"/>
        <v>0</v>
      </c>
      <c r="T33" s="156">
        <f>SUM(H33:S33)</f>
        <v>0</v>
      </c>
    </row>
    <row r="34" spans="1:20" ht="2.25" customHeight="1" x14ac:dyDescent="0.3">
      <c r="A34" s="2"/>
      <c r="B34" s="101"/>
      <c r="C34" s="102"/>
      <c r="D34" s="103"/>
      <c r="E34" s="104"/>
      <c r="F34" s="105"/>
      <c r="G34" s="106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55"/>
    </row>
    <row r="35" spans="1:20" x14ac:dyDescent="0.3">
      <c r="A35" s="2" t="s">
        <v>12</v>
      </c>
      <c r="B35" s="144" t="str">
        <f>IF('Sch.I - Employee Info'!B19="","",CONCATENATE(LEFT('Sch.I - Employee Info'!B19,35)," (",'Sch.I - Employee Info'!L19," - ",'Sch.I - Employee Info'!M19,")"))</f>
        <v/>
      </c>
      <c r="C35" s="102">
        <f>'Sch.II - Pay Details'!G19</f>
        <v>0</v>
      </c>
      <c r="D35" s="103">
        <f>IF('Sch.I - Employee Info'!H19="","",'Sch.I - Employee Info'!H19)</f>
        <v>0</v>
      </c>
      <c r="E35" s="104" t="str">
        <f>'Sch.I - Employee Info'!T19</f>
        <v/>
      </c>
      <c r="F35" s="105"/>
      <c r="G35" s="106" t="s">
        <v>11286</v>
      </c>
      <c r="H35" s="102">
        <f>IF('Sch.II - Pay Details'!F19="12/12",'Sch.III - Cost by Month'!C35,IF('Sch.II - Pay Details'!F19="9/9",'Sch.III - Cost by Month'!C35,IF('Sch.II - Pay Details'!F19="9/12",C35,IF('Sch.II - Pay Details'!F19="Stipend",'Sch.III - Cost by Month'!C35,IF('Sch.II - Pay Details'!F19="9/10",0,0)))))</f>
        <v>0</v>
      </c>
      <c r="I35" s="102">
        <f>IF('Sch.II - Pay Details'!F19="12/12",'Sch.III - Cost by Month'!C35,IF('Sch.II - Pay Details'!F19="9/9",'Sch.III - Cost by Month'!C35,IF('Sch.II - Pay Details'!F19="9/12",C35,IF('Sch.II - Pay Details'!F19="Stipend",'Sch.III - Cost by Month'!C35,IF('Sch.II - Pay Details'!F19="9/10",C35,0)))))</f>
        <v>0</v>
      </c>
      <c r="J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K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L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M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N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O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P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Q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R35" s="102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S35" s="102">
        <f>IF('Sch.II - Pay Details'!F19="12/12",'Sch.III - Cost by Month'!C35,IF('Sch.II - Pay Details'!F19="9/9",'Sch.III - Cost by Month'!C35,IF('Sch.II - Pay Details'!F19="9/12",C35,IF('Sch.II - Pay Details'!F19="Stipend",'Sch.III - Cost by Month'!C35,IF('Sch.II - Pay Details'!F19="9/10",0,0)))))</f>
        <v>0</v>
      </c>
      <c r="T35" s="155">
        <f>SUM(H35:S35)</f>
        <v>0</v>
      </c>
    </row>
    <row r="36" spans="1:20" x14ac:dyDescent="0.3">
      <c r="A36" s="2"/>
      <c r="B36" s="145" t="str">
        <f>IFERROR(VLOOKUP('Sch.I - Employee Info'!L19,'Title Code Table'!A5:G3882,3,FALSE),"-")</f>
        <v>-</v>
      </c>
      <c r="C36" s="107"/>
      <c r="D36" s="108"/>
      <c r="E36" s="109"/>
      <c r="F36" s="110"/>
      <c r="G36" s="111" t="s">
        <v>11308</v>
      </c>
      <c r="H36" s="146">
        <f>IFERROR(H35*$E$35,0)</f>
        <v>0</v>
      </c>
      <c r="I36" s="146">
        <f t="shared" ref="I36:S36" si="9">IFERROR(I35*$E$35,0)</f>
        <v>0</v>
      </c>
      <c r="J36" s="146">
        <f t="shared" si="9"/>
        <v>0</v>
      </c>
      <c r="K36" s="146">
        <f t="shared" si="9"/>
        <v>0</v>
      </c>
      <c r="L36" s="146">
        <f t="shared" si="9"/>
        <v>0</v>
      </c>
      <c r="M36" s="146">
        <f t="shared" si="9"/>
        <v>0</v>
      </c>
      <c r="N36" s="146">
        <f t="shared" si="9"/>
        <v>0</v>
      </c>
      <c r="O36" s="146">
        <f t="shared" si="9"/>
        <v>0</v>
      </c>
      <c r="P36" s="146">
        <f t="shared" si="9"/>
        <v>0</v>
      </c>
      <c r="Q36" s="146">
        <f t="shared" si="9"/>
        <v>0</v>
      </c>
      <c r="R36" s="146">
        <f t="shared" si="9"/>
        <v>0</v>
      </c>
      <c r="S36" s="146">
        <f t="shared" si="9"/>
        <v>0</v>
      </c>
      <c r="T36" s="156">
        <f>SUM(H36:S36)</f>
        <v>0</v>
      </c>
    </row>
    <row r="37" spans="1:20" ht="2.25" customHeight="1" x14ac:dyDescent="0.3">
      <c r="A37" s="2"/>
      <c r="B37" s="101"/>
      <c r="C37" s="102"/>
      <c r="D37" s="103"/>
      <c r="E37" s="104"/>
      <c r="F37" s="105"/>
      <c r="G37" s="106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55"/>
    </row>
    <row r="38" spans="1:20" x14ac:dyDescent="0.3">
      <c r="A38" s="2" t="s">
        <v>13</v>
      </c>
      <c r="B38" s="144" t="str">
        <f>IF('Sch.I - Employee Info'!B20="","",CONCATENATE(LEFT('Sch.I - Employee Info'!B20,35)," (",'Sch.I - Employee Info'!L20," - ",'Sch.I - Employee Info'!M20,")"))</f>
        <v/>
      </c>
      <c r="C38" s="102">
        <f>'Sch.II - Pay Details'!G20</f>
        <v>0</v>
      </c>
      <c r="D38" s="103">
        <f>IF('Sch.I - Employee Info'!H20="","",'Sch.I - Employee Info'!H20)</f>
        <v>0</v>
      </c>
      <c r="E38" s="104" t="str">
        <f>'Sch.I - Employee Info'!T20</f>
        <v/>
      </c>
      <c r="F38" s="105"/>
      <c r="G38" s="106" t="s">
        <v>11286</v>
      </c>
      <c r="H38" s="102">
        <f>IF('Sch.II - Pay Details'!F20="12/12",'Sch.III - Cost by Month'!C38,IF('Sch.II - Pay Details'!F20="9/9",'Sch.III - Cost by Month'!C38,IF('Sch.II - Pay Details'!F20="9/12",C38,IF('Sch.II - Pay Details'!F20="Stipend",'Sch.III - Cost by Month'!C38,IF('Sch.II - Pay Details'!F20="9/10",0,0)))))</f>
        <v>0</v>
      </c>
      <c r="I38" s="102">
        <f>IF('Sch.II - Pay Details'!F20="12/12",'Sch.III - Cost by Month'!C38,IF('Sch.II - Pay Details'!F20="9/9",'Sch.III - Cost by Month'!C38,IF('Sch.II - Pay Details'!F20="9/12",C38,IF('Sch.II - Pay Details'!F20="Stipend",'Sch.III - Cost by Month'!C38,IF('Sch.II - Pay Details'!F20="9/10",C38,0)))))</f>
        <v>0</v>
      </c>
      <c r="J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K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L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M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N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O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P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Q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R38" s="102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S38" s="102">
        <f>IF('Sch.II - Pay Details'!F20="12/12",'Sch.III - Cost by Month'!C38,IF('Sch.II - Pay Details'!F20="9/9",'Sch.III - Cost by Month'!C38,IF('Sch.II - Pay Details'!F20="9/12",C38,IF('Sch.II - Pay Details'!F20="Stipend",'Sch.III - Cost by Month'!C38,IF('Sch.II - Pay Details'!F20="9/10",0,0)))))</f>
        <v>0</v>
      </c>
      <c r="T38" s="155">
        <f>SUM(H38:S38)</f>
        <v>0</v>
      </c>
    </row>
    <row r="39" spans="1:20" x14ac:dyDescent="0.3">
      <c r="A39" s="2"/>
      <c r="B39" s="145" t="str">
        <f>IFERROR(VLOOKUP('Sch.I - Employee Info'!L20,'Title Code Table'!A5:G3882,3,FALSE),"-")</f>
        <v>-</v>
      </c>
      <c r="C39" s="107"/>
      <c r="D39" s="108"/>
      <c r="E39" s="109"/>
      <c r="F39" s="110"/>
      <c r="G39" s="111" t="s">
        <v>11308</v>
      </c>
      <c r="H39" s="146">
        <f>IFERROR(H38*$E$38,0)</f>
        <v>0</v>
      </c>
      <c r="I39" s="146">
        <f t="shared" ref="I39:S39" si="10">IFERROR(I38*$E$38,0)</f>
        <v>0</v>
      </c>
      <c r="J39" s="146">
        <f t="shared" si="10"/>
        <v>0</v>
      </c>
      <c r="K39" s="146">
        <f t="shared" si="10"/>
        <v>0</v>
      </c>
      <c r="L39" s="146">
        <f t="shared" si="10"/>
        <v>0</v>
      </c>
      <c r="M39" s="146">
        <f t="shared" si="10"/>
        <v>0</v>
      </c>
      <c r="N39" s="146">
        <f t="shared" si="10"/>
        <v>0</v>
      </c>
      <c r="O39" s="146">
        <f t="shared" si="10"/>
        <v>0</v>
      </c>
      <c r="P39" s="146">
        <f t="shared" si="10"/>
        <v>0</v>
      </c>
      <c r="Q39" s="146">
        <f t="shared" si="10"/>
        <v>0</v>
      </c>
      <c r="R39" s="146">
        <f t="shared" si="10"/>
        <v>0</v>
      </c>
      <c r="S39" s="146">
        <f t="shared" si="10"/>
        <v>0</v>
      </c>
      <c r="T39" s="156">
        <f>SUM(H39:S39)</f>
        <v>0</v>
      </c>
    </row>
    <row r="40" spans="1:20" ht="2.25" customHeight="1" x14ac:dyDescent="0.3">
      <c r="A40" s="2"/>
      <c r="B40" s="101"/>
      <c r="C40" s="102"/>
      <c r="D40" s="103"/>
      <c r="E40" s="104"/>
      <c r="F40" s="105"/>
      <c r="G40" s="106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55"/>
    </row>
    <row r="41" spans="1:20" x14ac:dyDescent="0.3">
      <c r="A41" s="2" t="s">
        <v>14</v>
      </c>
      <c r="B41" s="144" t="str">
        <f>IF('Sch.I - Employee Info'!B21="","",CONCATENATE(LEFT('Sch.I - Employee Info'!B21,35)," (",'Sch.I - Employee Info'!L21," - ",'Sch.I - Employee Info'!M21,")"))</f>
        <v/>
      </c>
      <c r="C41" s="102">
        <f>'Sch.II - Pay Details'!G21</f>
        <v>0</v>
      </c>
      <c r="D41" s="103">
        <f>IF('Sch.I - Employee Info'!H21="","",'Sch.I - Employee Info'!H21)</f>
        <v>0</v>
      </c>
      <c r="E41" s="104" t="str">
        <f>'Sch.I - Employee Info'!T21</f>
        <v/>
      </c>
      <c r="F41" s="105"/>
      <c r="G41" s="106" t="s">
        <v>11286</v>
      </c>
      <c r="H41" s="102">
        <f>IF('Sch.II - Pay Details'!F21="12/12",'Sch.III - Cost by Month'!C41,IF('Sch.II - Pay Details'!F21="9/9",'Sch.III - Cost by Month'!C41,IF('Sch.II - Pay Details'!F21="9/12",C41,IF('Sch.II - Pay Details'!F21="Stipend",'Sch.III - Cost by Month'!C41,IF('Sch.II - Pay Details'!F21="9/10",0,0)))))</f>
        <v>0</v>
      </c>
      <c r="I41" s="102">
        <f>IF('Sch.II - Pay Details'!F21="12/12",'Sch.III - Cost by Month'!C41,IF('Sch.II - Pay Details'!F21="9/9",'Sch.III - Cost by Month'!C41,IF('Sch.II - Pay Details'!F21="9/12",C41,IF('Sch.II - Pay Details'!F21="Stipend",'Sch.III - Cost by Month'!C41,IF('Sch.II - Pay Details'!F21="9/10",C41,0)))))</f>
        <v>0</v>
      </c>
      <c r="J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K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L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M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N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O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P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Q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R41" s="102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S41" s="102">
        <f>IF('Sch.II - Pay Details'!F21="12/12",'Sch.III - Cost by Month'!C41,IF('Sch.II - Pay Details'!F21="9/9",'Sch.III - Cost by Month'!C41,IF('Sch.II - Pay Details'!F21="9/12",C41,IF('Sch.II - Pay Details'!F21="Stipend",'Sch.III - Cost by Month'!C41,IF('Sch.II - Pay Details'!F21="9/10",0,0)))))</f>
        <v>0</v>
      </c>
      <c r="T41" s="155">
        <f>SUM(H41:S41)</f>
        <v>0</v>
      </c>
    </row>
    <row r="42" spans="1:20" x14ac:dyDescent="0.3">
      <c r="A42" s="2"/>
      <c r="B42" s="145" t="str">
        <f>IFERROR(VLOOKUP('Sch.I - Employee Info'!L21,'Title Code Table'!A5:G3882,3,FALSE),"-")</f>
        <v>-</v>
      </c>
      <c r="C42" s="107"/>
      <c r="D42" s="108"/>
      <c r="E42" s="109"/>
      <c r="F42" s="110"/>
      <c r="G42" s="111" t="s">
        <v>11308</v>
      </c>
      <c r="H42" s="146">
        <f>IFERROR(H41*$E$41,0)</f>
        <v>0</v>
      </c>
      <c r="I42" s="146">
        <f t="shared" ref="I42:S42" si="11">IFERROR(I41*$E$41,0)</f>
        <v>0</v>
      </c>
      <c r="J42" s="146">
        <f t="shared" si="11"/>
        <v>0</v>
      </c>
      <c r="K42" s="146">
        <f t="shared" si="11"/>
        <v>0</v>
      </c>
      <c r="L42" s="146">
        <f t="shared" si="11"/>
        <v>0</v>
      </c>
      <c r="M42" s="146">
        <f t="shared" si="11"/>
        <v>0</v>
      </c>
      <c r="N42" s="146">
        <f t="shared" si="11"/>
        <v>0</v>
      </c>
      <c r="O42" s="146">
        <f t="shared" si="11"/>
        <v>0</v>
      </c>
      <c r="P42" s="146">
        <f t="shared" si="11"/>
        <v>0</v>
      </c>
      <c r="Q42" s="146">
        <f t="shared" si="11"/>
        <v>0</v>
      </c>
      <c r="R42" s="146">
        <f t="shared" si="11"/>
        <v>0</v>
      </c>
      <c r="S42" s="146">
        <f t="shared" si="11"/>
        <v>0</v>
      </c>
      <c r="T42" s="156">
        <f>SUM(H42:S42)</f>
        <v>0</v>
      </c>
    </row>
    <row r="43" spans="1:20" ht="2.25" customHeight="1" x14ac:dyDescent="0.3">
      <c r="A43" s="2"/>
      <c r="B43" s="101"/>
      <c r="C43" s="102"/>
      <c r="D43" s="103"/>
      <c r="E43" s="104"/>
      <c r="F43" s="105"/>
      <c r="G43" s="106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55"/>
    </row>
    <row r="44" spans="1:20" x14ac:dyDescent="0.3">
      <c r="A44" s="2" t="s">
        <v>15</v>
      </c>
      <c r="B44" s="144" t="str">
        <f>IF('Sch.I - Employee Info'!B22="","",CONCATENATE(LEFT('Sch.I - Employee Info'!B22,35)," (",'Sch.I - Employee Info'!L22," - ",'Sch.I - Employee Info'!M22,")"))</f>
        <v/>
      </c>
      <c r="C44" s="102">
        <f>'Sch.II - Pay Details'!G22</f>
        <v>0</v>
      </c>
      <c r="D44" s="103">
        <f>IF('Sch.I - Employee Info'!H22="","",'Sch.I - Employee Info'!H22)</f>
        <v>0</v>
      </c>
      <c r="E44" s="104" t="str">
        <f>'Sch.I - Employee Info'!T22</f>
        <v/>
      </c>
      <c r="F44" s="105"/>
      <c r="G44" s="106" t="s">
        <v>11286</v>
      </c>
      <c r="H44" s="102">
        <f>IF('Sch.II - Pay Details'!F22="12/12",'Sch.III - Cost by Month'!C44,IF('Sch.II - Pay Details'!F22="9/9",'Sch.III - Cost by Month'!C44,IF('Sch.II - Pay Details'!F22="9/12",C44,IF('Sch.II - Pay Details'!F22="Stipend",'Sch.III - Cost by Month'!C44,IF('Sch.II - Pay Details'!F22="9/10",0,0)))))</f>
        <v>0</v>
      </c>
      <c r="I44" s="102">
        <f>IF('Sch.II - Pay Details'!F22="12/12",'Sch.III - Cost by Month'!C44,IF('Sch.II - Pay Details'!F22="9/9",'Sch.III - Cost by Month'!C44,IF('Sch.II - Pay Details'!F22="9/12",C44,IF('Sch.II - Pay Details'!F22="Stipend",'Sch.III - Cost by Month'!C44,IF('Sch.II - Pay Details'!F22="9/10",C44,0)))))</f>
        <v>0</v>
      </c>
      <c r="J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K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L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M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N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O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P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Q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R44" s="102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S44" s="102">
        <f>IF('Sch.II - Pay Details'!F22="12/12",'Sch.III - Cost by Month'!C44,IF('Sch.II - Pay Details'!F22="9/9",'Sch.III - Cost by Month'!C44,IF('Sch.II - Pay Details'!F22="9/12",C44,IF('Sch.II - Pay Details'!F22="Stipend",'Sch.III - Cost by Month'!C44,IF('Sch.II - Pay Details'!F22="9/10",0,0)))))</f>
        <v>0</v>
      </c>
      <c r="T44" s="155">
        <f>SUM(H44:S44)</f>
        <v>0</v>
      </c>
    </row>
    <row r="45" spans="1:20" x14ac:dyDescent="0.3">
      <c r="A45" s="2"/>
      <c r="B45" s="145" t="str">
        <f>IFERROR(VLOOKUP('Sch.I - Employee Info'!L22,'Title Code Table'!A5:G3882,3,FALSE),"-")</f>
        <v>-</v>
      </c>
      <c r="C45" s="107"/>
      <c r="D45" s="108"/>
      <c r="E45" s="109"/>
      <c r="F45" s="110"/>
      <c r="G45" s="111" t="s">
        <v>11308</v>
      </c>
      <c r="H45" s="146">
        <f>IFERROR(H44*$E$44,0)</f>
        <v>0</v>
      </c>
      <c r="I45" s="146">
        <f t="shared" ref="I45:S45" si="12">IFERROR(I44*$E$44,0)</f>
        <v>0</v>
      </c>
      <c r="J45" s="146">
        <f t="shared" si="12"/>
        <v>0</v>
      </c>
      <c r="K45" s="146">
        <f t="shared" si="12"/>
        <v>0</v>
      </c>
      <c r="L45" s="146">
        <f t="shared" si="12"/>
        <v>0</v>
      </c>
      <c r="M45" s="146">
        <f t="shared" si="12"/>
        <v>0</v>
      </c>
      <c r="N45" s="146">
        <f t="shared" si="12"/>
        <v>0</v>
      </c>
      <c r="O45" s="146">
        <f t="shared" si="12"/>
        <v>0</v>
      </c>
      <c r="P45" s="146">
        <f t="shared" si="12"/>
        <v>0</v>
      </c>
      <c r="Q45" s="146">
        <f t="shared" si="12"/>
        <v>0</v>
      </c>
      <c r="R45" s="146">
        <f t="shared" si="12"/>
        <v>0</v>
      </c>
      <c r="S45" s="146">
        <f t="shared" si="12"/>
        <v>0</v>
      </c>
      <c r="T45" s="156">
        <f>SUM(H45:S45)</f>
        <v>0</v>
      </c>
    </row>
    <row r="46" spans="1:20" ht="2.25" customHeight="1" x14ac:dyDescent="0.3">
      <c r="A46" s="2"/>
      <c r="B46" s="101"/>
      <c r="C46" s="102"/>
      <c r="D46" s="103"/>
      <c r="E46" s="104"/>
      <c r="F46" s="105"/>
      <c r="G46" s="106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55"/>
    </row>
    <row r="47" spans="1:20" x14ac:dyDescent="0.3">
      <c r="A47" s="2" t="s">
        <v>16</v>
      </c>
      <c r="B47" s="144" t="str">
        <f>IF('Sch.I - Employee Info'!B23="","",CONCATENATE(LEFT('Sch.I - Employee Info'!B23,35)," (",'Sch.I - Employee Info'!L23," - ",'Sch.I - Employee Info'!M23,")"))</f>
        <v/>
      </c>
      <c r="C47" s="102">
        <f>'Sch.II - Pay Details'!G23</f>
        <v>0</v>
      </c>
      <c r="D47" s="103">
        <f>IF('Sch.I - Employee Info'!H23="","",'Sch.I - Employee Info'!H23)</f>
        <v>0</v>
      </c>
      <c r="E47" s="104" t="str">
        <f>'Sch.I - Employee Info'!T23</f>
        <v/>
      </c>
      <c r="F47" s="105"/>
      <c r="G47" s="106" t="s">
        <v>11286</v>
      </c>
      <c r="H47" s="102">
        <f>IF('Sch.II - Pay Details'!F23="12/12",'Sch.III - Cost by Month'!C47,IF('Sch.II - Pay Details'!F23="9/9",'Sch.III - Cost by Month'!C47,IF('Sch.II - Pay Details'!F23="9/12",C47,IF('Sch.II - Pay Details'!F23="Stipend",'Sch.III - Cost by Month'!C47,IF('Sch.II - Pay Details'!F23="9/10",0,0)))))</f>
        <v>0</v>
      </c>
      <c r="I47" s="102">
        <f>IF('Sch.II - Pay Details'!F23="12/12",'Sch.III - Cost by Month'!C47,IF('Sch.II - Pay Details'!F23="9/9",'Sch.III - Cost by Month'!C47,IF('Sch.II - Pay Details'!F23="9/12",C47,IF('Sch.II - Pay Details'!F23="Stipend",'Sch.III - Cost by Month'!C47,IF('Sch.II - Pay Details'!F23="9/10",C47,0)))))</f>
        <v>0</v>
      </c>
      <c r="J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K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L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M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N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O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P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Q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R47" s="102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S47" s="102">
        <f>IF('Sch.II - Pay Details'!F23="12/12",'Sch.III - Cost by Month'!C47,IF('Sch.II - Pay Details'!F23="9/9",'Sch.III - Cost by Month'!C47,IF('Sch.II - Pay Details'!F23="9/12",C47,IF('Sch.II - Pay Details'!F23="Stipend",'Sch.III - Cost by Month'!C47,IF('Sch.II - Pay Details'!F23="9/10",0,0)))))</f>
        <v>0</v>
      </c>
      <c r="T47" s="155">
        <f>SUM(H47:S47)</f>
        <v>0</v>
      </c>
    </row>
    <row r="48" spans="1:20" x14ac:dyDescent="0.3">
      <c r="A48" s="2"/>
      <c r="B48" s="145" t="str">
        <f>IFERROR(VLOOKUP('Sch.I - Employee Info'!L23,'Title Code Table'!A5:G3882,3,FALSE),"-")</f>
        <v>-</v>
      </c>
      <c r="C48" s="107"/>
      <c r="D48" s="108"/>
      <c r="E48" s="109"/>
      <c r="F48" s="110"/>
      <c r="G48" s="111" t="s">
        <v>11308</v>
      </c>
      <c r="H48" s="146">
        <f>IFERROR(H47*$E$47,0)</f>
        <v>0</v>
      </c>
      <c r="I48" s="146">
        <f t="shared" ref="I48:S48" si="13">IFERROR(I47*$E$47,0)</f>
        <v>0</v>
      </c>
      <c r="J48" s="146">
        <f t="shared" si="13"/>
        <v>0</v>
      </c>
      <c r="K48" s="146">
        <f t="shared" si="13"/>
        <v>0</v>
      </c>
      <c r="L48" s="146">
        <f t="shared" si="13"/>
        <v>0</v>
      </c>
      <c r="M48" s="146">
        <f t="shared" si="13"/>
        <v>0</v>
      </c>
      <c r="N48" s="146">
        <f t="shared" si="13"/>
        <v>0</v>
      </c>
      <c r="O48" s="146">
        <f t="shared" si="13"/>
        <v>0</v>
      </c>
      <c r="P48" s="146">
        <f t="shared" si="13"/>
        <v>0</v>
      </c>
      <c r="Q48" s="146">
        <f t="shared" si="13"/>
        <v>0</v>
      </c>
      <c r="R48" s="146">
        <f t="shared" si="13"/>
        <v>0</v>
      </c>
      <c r="S48" s="146">
        <f t="shared" si="13"/>
        <v>0</v>
      </c>
      <c r="T48" s="156">
        <f>SUM(H48:S48)</f>
        <v>0</v>
      </c>
    </row>
    <row r="49" spans="1:20" ht="2.25" customHeight="1" x14ac:dyDescent="0.3">
      <c r="A49" s="2"/>
      <c r="B49" s="101"/>
      <c r="C49" s="102"/>
      <c r="D49" s="103"/>
      <c r="E49" s="104"/>
      <c r="F49" s="105"/>
      <c r="G49" s="106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55"/>
    </row>
    <row r="50" spans="1:20" x14ac:dyDescent="0.3">
      <c r="A50" s="2" t="s">
        <v>17</v>
      </c>
      <c r="B50" s="144" t="str">
        <f>IF('Sch.I - Employee Info'!B24="","",CONCATENATE(LEFT('Sch.I - Employee Info'!B24,35)," (",'Sch.I - Employee Info'!L24," - ",'Sch.I - Employee Info'!M24,")"))</f>
        <v/>
      </c>
      <c r="C50" s="102">
        <f>'Sch.II - Pay Details'!G24</f>
        <v>0</v>
      </c>
      <c r="D50" s="103">
        <f>IF('Sch.I - Employee Info'!H24="","",'Sch.I - Employee Info'!H24)</f>
        <v>0</v>
      </c>
      <c r="E50" s="104" t="str">
        <f>'Sch.I - Employee Info'!T24</f>
        <v/>
      </c>
      <c r="F50" s="105"/>
      <c r="G50" s="106" t="s">
        <v>11286</v>
      </c>
      <c r="H50" s="102">
        <f>IF('Sch.II - Pay Details'!F24="12/12",'Sch.III - Cost by Month'!C50,IF('Sch.II - Pay Details'!F24="9/9",'Sch.III - Cost by Month'!C50,IF('Sch.II - Pay Details'!F24="9/12",C50,IF('Sch.II - Pay Details'!F24="Stipend",'Sch.III - Cost by Month'!C50,IF('Sch.II - Pay Details'!F24="9/10",0,0)))))</f>
        <v>0</v>
      </c>
      <c r="I50" s="102">
        <f>IF('Sch.II - Pay Details'!F24="12/12",'Sch.III - Cost by Month'!C50,IF('Sch.II - Pay Details'!F24="9/9",'Sch.III - Cost by Month'!C50,IF('Sch.II - Pay Details'!F24="9/12",C50,IF('Sch.II - Pay Details'!F24="Stipend",'Sch.III - Cost by Month'!C50,IF('Sch.II - Pay Details'!F24="9/10",C50,0)))))</f>
        <v>0</v>
      </c>
      <c r="J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K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L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M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N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O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P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Q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R50" s="102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S50" s="102">
        <f>IF('Sch.II - Pay Details'!F24="12/12",'Sch.III - Cost by Month'!C50,IF('Sch.II - Pay Details'!F24="9/9",'Sch.III - Cost by Month'!C50,IF('Sch.II - Pay Details'!F24="9/12",C50,IF('Sch.II - Pay Details'!F24="Stipend",'Sch.III - Cost by Month'!C50,IF('Sch.II - Pay Details'!F24="9/10",0,0)))))</f>
        <v>0</v>
      </c>
      <c r="T50" s="155">
        <f>SUM(H50:S50)</f>
        <v>0</v>
      </c>
    </row>
    <row r="51" spans="1:20" x14ac:dyDescent="0.3">
      <c r="A51" s="2"/>
      <c r="B51" s="145" t="str">
        <f>IFERROR(VLOOKUP('Sch.I - Employee Info'!L24,'Title Code Table'!A5:G3882,3,FALSE),"-")</f>
        <v>-</v>
      </c>
      <c r="C51" s="107"/>
      <c r="D51" s="108"/>
      <c r="E51" s="109"/>
      <c r="F51" s="110"/>
      <c r="G51" s="111" t="s">
        <v>11308</v>
      </c>
      <c r="H51" s="146">
        <f>IFERROR(H50*$E$50,0)</f>
        <v>0</v>
      </c>
      <c r="I51" s="146">
        <f t="shared" ref="I51:S51" si="14">IFERROR(I50*$E$50,0)</f>
        <v>0</v>
      </c>
      <c r="J51" s="146">
        <f t="shared" si="14"/>
        <v>0</v>
      </c>
      <c r="K51" s="146">
        <f t="shared" si="14"/>
        <v>0</v>
      </c>
      <c r="L51" s="146">
        <f t="shared" si="14"/>
        <v>0</v>
      </c>
      <c r="M51" s="146">
        <f t="shared" si="14"/>
        <v>0</v>
      </c>
      <c r="N51" s="146">
        <f t="shared" si="14"/>
        <v>0</v>
      </c>
      <c r="O51" s="146">
        <f t="shared" si="14"/>
        <v>0</v>
      </c>
      <c r="P51" s="146">
        <f t="shared" si="14"/>
        <v>0</v>
      </c>
      <c r="Q51" s="146">
        <f t="shared" si="14"/>
        <v>0</v>
      </c>
      <c r="R51" s="146">
        <f t="shared" si="14"/>
        <v>0</v>
      </c>
      <c r="S51" s="146">
        <f t="shared" si="14"/>
        <v>0</v>
      </c>
      <c r="T51" s="156">
        <f>SUM(H51:S51)</f>
        <v>0</v>
      </c>
    </row>
    <row r="52" spans="1:20" ht="2.25" customHeight="1" x14ac:dyDescent="0.3">
      <c r="A52" s="2"/>
      <c r="B52" s="101"/>
      <c r="C52" s="102"/>
      <c r="D52" s="103"/>
      <c r="E52" s="104"/>
      <c r="F52" s="105"/>
      <c r="G52" s="106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55"/>
    </row>
    <row r="53" spans="1:20" x14ac:dyDescent="0.3">
      <c r="A53" s="2" t="s">
        <v>18</v>
      </c>
      <c r="B53" s="144" t="str">
        <f>IF('Sch.I - Employee Info'!B25="","",CONCATENATE(LEFT('Sch.I - Employee Info'!B25,35)," (",'Sch.I - Employee Info'!L25," - ",'Sch.I - Employee Info'!M25,")"))</f>
        <v/>
      </c>
      <c r="C53" s="102">
        <f>'Sch.II - Pay Details'!G25</f>
        <v>0</v>
      </c>
      <c r="D53" s="103">
        <f>IF('Sch.I - Employee Info'!H25="","",'Sch.I - Employee Info'!H25)</f>
        <v>0</v>
      </c>
      <c r="E53" s="104" t="str">
        <f>'Sch.I - Employee Info'!T25</f>
        <v/>
      </c>
      <c r="F53" s="105"/>
      <c r="G53" s="106" t="s">
        <v>11286</v>
      </c>
      <c r="H53" s="102">
        <f>IF('Sch.II - Pay Details'!F25="12/12",'Sch.III - Cost by Month'!C53,IF('Sch.II - Pay Details'!F25="9/9",'Sch.III - Cost by Month'!C53,IF('Sch.II - Pay Details'!F25="9/12",C53,IF('Sch.II - Pay Details'!F25="Stipend",'Sch.III - Cost by Month'!C53,IF('Sch.II - Pay Details'!F25="9/10",0,0)))))</f>
        <v>0</v>
      </c>
      <c r="I53" s="102">
        <f>IF('Sch.II - Pay Details'!F25="12/12",'Sch.III - Cost by Month'!C53,IF('Sch.II - Pay Details'!F25="9/9",'Sch.III - Cost by Month'!C53,IF('Sch.II - Pay Details'!F25="9/12",C53,IF('Sch.II - Pay Details'!F25="Stipend",'Sch.III - Cost by Month'!C53,IF('Sch.II - Pay Details'!F25="9/10",C53,0)))))</f>
        <v>0</v>
      </c>
      <c r="J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K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L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M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N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O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P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Q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R53" s="102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S53" s="102">
        <f>IF('Sch.II - Pay Details'!F25="12/12",'Sch.III - Cost by Month'!C53,IF('Sch.II - Pay Details'!F25="9/9",'Sch.III - Cost by Month'!C53,IF('Sch.II - Pay Details'!F25="9/12",C53,IF('Sch.II - Pay Details'!F25="Stipend",'Sch.III - Cost by Month'!C53,IF('Sch.II - Pay Details'!F25="9/10",0,0)))))</f>
        <v>0</v>
      </c>
      <c r="T53" s="155">
        <f>SUM(H53:S53)</f>
        <v>0</v>
      </c>
    </row>
    <row r="54" spans="1:20" x14ac:dyDescent="0.3">
      <c r="A54" s="2"/>
      <c r="B54" s="145" t="str">
        <f>IFERROR(VLOOKUP('Sch.I - Employee Info'!L25,'Title Code Table'!A5:G3882,3,FALSE),"-")</f>
        <v>-</v>
      </c>
      <c r="C54" s="107"/>
      <c r="D54" s="108"/>
      <c r="E54" s="109"/>
      <c r="F54" s="110"/>
      <c r="G54" s="111" t="s">
        <v>11308</v>
      </c>
      <c r="H54" s="146">
        <f>IFERROR(H53*$E$53,0)</f>
        <v>0</v>
      </c>
      <c r="I54" s="146">
        <f t="shared" ref="I54:S54" si="15">IFERROR(I53*$E$53,0)</f>
        <v>0</v>
      </c>
      <c r="J54" s="146">
        <f t="shared" si="15"/>
        <v>0</v>
      </c>
      <c r="K54" s="146">
        <f t="shared" si="15"/>
        <v>0</v>
      </c>
      <c r="L54" s="146">
        <f t="shared" si="15"/>
        <v>0</v>
      </c>
      <c r="M54" s="146">
        <f t="shared" si="15"/>
        <v>0</v>
      </c>
      <c r="N54" s="146">
        <f t="shared" si="15"/>
        <v>0</v>
      </c>
      <c r="O54" s="146">
        <f t="shared" si="15"/>
        <v>0</v>
      </c>
      <c r="P54" s="146">
        <f t="shared" si="15"/>
        <v>0</v>
      </c>
      <c r="Q54" s="146">
        <f t="shared" si="15"/>
        <v>0</v>
      </c>
      <c r="R54" s="146">
        <f t="shared" si="15"/>
        <v>0</v>
      </c>
      <c r="S54" s="146">
        <f t="shared" si="15"/>
        <v>0</v>
      </c>
      <c r="T54" s="156">
        <f>SUM(H54:S54)</f>
        <v>0</v>
      </c>
    </row>
    <row r="55" spans="1:20" ht="2.25" customHeight="1" x14ac:dyDescent="0.3">
      <c r="A55" s="2"/>
      <c r="B55" s="101"/>
      <c r="C55" s="102"/>
      <c r="D55" s="103"/>
      <c r="E55" s="104"/>
      <c r="F55" s="105"/>
      <c r="G55" s="106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55"/>
    </row>
    <row r="56" spans="1:20" x14ac:dyDescent="0.3">
      <c r="A56" s="2" t="s">
        <v>19</v>
      </c>
      <c r="B56" s="144" t="str">
        <f>IF('Sch.I - Employee Info'!B26="","",CONCATENATE(LEFT('Sch.I - Employee Info'!B26,35)," (",'Sch.I - Employee Info'!L26," - ",'Sch.I - Employee Info'!M26,")"))</f>
        <v/>
      </c>
      <c r="C56" s="102">
        <f>'Sch.II - Pay Details'!G26</f>
        <v>0</v>
      </c>
      <c r="D56" s="103">
        <f>IF('Sch.I - Employee Info'!H26="","",'Sch.I - Employee Info'!H26)</f>
        <v>0</v>
      </c>
      <c r="E56" s="104" t="str">
        <f>'Sch.I - Employee Info'!T26</f>
        <v/>
      </c>
      <c r="F56" s="105"/>
      <c r="G56" s="106" t="s">
        <v>11286</v>
      </c>
      <c r="H56" s="102">
        <f>IF('Sch.II - Pay Details'!F26="12/12",'Sch.III - Cost by Month'!C56,IF('Sch.II - Pay Details'!F26="9/9",'Sch.III - Cost by Month'!C56,IF('Sch.II - Pay Details'!F26="9/12",C56,IF('Sch.II - Pay Details'!F26="Stipend",'Sch.III - Cost by Month'!C56,IF('Sch.II - Pay Details'!F26="9/10",0,0)))))</f>
        <v>0</v>
      </c>
      <c r="I56" s="102">
        <f>IF('Sch.II - Pay Details'!F26="12/12",'Sch.III - Cost by Month'!C56,IF('Sch.II - Pay Details'!F26="9/9",'Sch.III - Cost by Month'!C56,IF('Sch.II - Pay Details'!F26="9/12",C56,IF('Sch.II - Pay Details'!F26="Stipend",'Sch.III - Cost by Month'!C56,IF('Sch.II - Pay Details'!F26="9/10",C56,0)))))</f>
        <v>0</v>
      </c>
      <c r="J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K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L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M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N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O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P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Q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R56" s="102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S56" s="102">
        <f>IF('Sch.II - Pay Details'!F26="12/12",'Sch.III - Cost by Month'!C56,IF('Sch.II - Pay Details'!F26="9/9",'Sch.III - Cost by Month'!C56,IF('Sch.II - Pay Details'!F26="9/12",C56,IF('Sch.II - Pay Details'!F26="Stipend",'Sch.III - Cost by Month'!C56,IF('Sch.II - Pay Details'!F26="9/10",0,0)))))</f>
        <v>0</v>
      </c>
      <c r="T56" s="155">
        <f>SUM(H56:S56)</f>
        <v>0</v>
      </c>
    </row>
    <row r="57" spans="1:20" x14ac:dyDescent="0.3">
      <c r="A57" s="2"/>
      <c r="B57" s="145" t="str">
        <f>IFERROR(VLOOKUP('Sch.I - Employee Info'!L26,'Title Code Table'!A5:G3882,3,FALSE),"-")</f>
        <v>-</v>
      </c>
      <c r="C57" s="107"/>
      <c r="D57" s="108"/>
      <c r="E57" s="109"/>
      <c r="F57" s="110"/>
      <c r="G57" s="111" t="s">
        <v>11308</v>
      </c>
      <c r="H57" s="146">
        <f>IFERROR(H56*$E$56,0)</f>
        <v>0</v>
      </c>
      <c r="I57" s="146">
        <f t="shared" ref="I57:S57" si="16">IFERROR(I56*$E$56,0)</f>
        <v>0</v>
      </c>
      <c r="J57" s="146">
        <f t="shared" si="16"/>
        <v>0</v>
      </c>
      <c r="K57" s="146">
        <f t="shared" si="16"/>
        <v>0</v>
      </c>
      <c r="L57" s="146">
        <f t="shared" si="16"/>
        <v>0</v>
      </c>
      <c r="M57" s="146">
        <f t="shared" si="16"/>
        <v>0</v>
      </c>
      <c r="N57" s="146">
        <f t="shared" si="16"/>
        <v>0</v>
      </c>
      <c r="O57" s="146">
        <f t="shared" si="16"/>
        <v>0</v>
      </c>
      <c r="P57" s="146">
        <f t="shared" si="16"/>
        <v>0</v>
      </c>
      <c r="Q57" s="146">
        <f t="shared" si="16"/>
        <v>0</v>
      </c>
      <c r="R57" s="146">
        <f t="shared" si="16"/>
        <v>0</v>
      </c>
      <c r="S57" s="146">
        <f t="shared" si="16"/>
        <v>0</v>
      </c>
      <c r="T57" s="156">
        <f>SUM(H57:S57)</f>
        <v>0</v>
      </c>
    </row>
    <row r="58" spans="1:20" ht="2.25" customHeight="1" x14ac:dyDescent="0.3">
      <c r="A58" s="2"/>
      <c r="B58" s="101"/>
      <c r="C58" s="102"/>
      <c r="D58" s="103"/>
      <c r="E58" s="104"/>
      <c r="F58" s="105"/>
      <c r="G58" s="106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55"/>
    </row>
    <row r="59" spans="1:20" x14ac:dyDescent="0.3">
      <c r="A59" s="2" t="s">
        <v>20</v>
      </c>
      <c r="B59" s="144" t="str">
        <f>IF('Sch.I - Employee Info'!B27="","",CONCATENATE(LEFT('Sch.I - Employee Info'!B27,35)," (",'Sch.I - Employee Info'!L27," - ",'Sch.I - Employee Info'!M27,")"))</f>
        <v/>
      </c>
      <c r="C59" s="102">
        <f>'Sch.II - Pay Details'!G27</f>
        <v>0</v>
      </c>
      <c r="D59" s="103">
        <f>IF('Sch.I - Employee Info'!H27="","",'Sch.I - Employee Info'!H27)</f>
        <v>0</v>
      </c>
      <c r="E59" s="104" t="str">
        <f>'Sch.I - Employee Info'!T27</f>
        <v/>
      </c>
      <c r="F59" s="105"/>
      <c r="G59" s="106" t="s">
        <v>11286</v>
      </c>
      <c r="H59" s="102">
        <f>IF('Sch.II - Pay Details'!F27="12/12",'Sch.III - Cost by Month'!C59,IF('Sch.II - Pay Details'!F27="9/9",'Sch.III - Cost by Month'!C59,IF('Sch.II - Pay Details'!F27="9/12",C59,IF('Sch.II - Pay Details'!F27="Stipend",'Sch.III - Cost by Month'!C59,IF('Sch.II - Pay Details'!F27="9/10",0,0)))))</f>
        <v>0</v>
      </c>
      <c r="I59" s="102">
        <f>IF('Sch.II - Pay Details'!F27="12/12",'Sch.III - Cost by Month'!C59,IF('Sch.II - Pay Details'!F27="9/9",'Sch.III - Cost by Month'!C59,IF('Sch.II - Pay Details'!F27="9/12",C59,IF('Sch.II - Pay Details'!F27="Stipend",'Sch.III - Cost by Month'!C59,IF('Sch.II - Pay Details'!F27="9/10",C59,0)))))</f>
        <v>0</v>
      </c>
      <c r="J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K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L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M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N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O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P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Q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R59" s="102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S59" s="102">
        <f>IF('Sch.II - Pay Details'!F27="12/12",'Sch.III - Cost by Month'!C59,IF('Sch.II - Pay Details'!F27="9/9",'Sch.III - Cost by Month'!C59,IF('Sch.II - Pay Details'!F27="9/12",C59,IF('Sch.II - Pay Details'!F27="Stipend",'Sch.III - Cost by Month'!C59,IF('Sch.II - Pay Details'!F27="9/10",0,0)))))</f>
        <v>0</v>
      </c>
      <c r="T59" s="155">
        <f>SUM(H59:S59)</f>
        <v>0</v>
      </c>
    </row>
    <row r="60" spans="1:20" x14ac:dyDescent="0.3">
      <c r="A60" s="2"/>
      <c r="B60" s="145" t="str">
        <f>IFERROR(VLOOKUP('Sch.I - Employee Info'!L27,'Title Code Table'!A5:G3882,3,FALSE),"-")</f>
        <v>-</v>
      </c>
      <c r="C60" s="107"/>
      <c r="D60" s="108"/>
      <c r="E60" s="109"/>
      <c r="F60" s="110"/>
      <c r="G60" s="111" t="s">
        <v>11308</v>
      </c>
      <c r="H60" s="146">
        <f>IFERROR(H59*$E$59,0)</f>
        <v>0</v>
      </c>
      <c r="I60" s="146">
        <f t="shared" ref="I60:S60" si="17">IFERROR(I59*$E$59,0)</f>
        <v>0</v>
      </c>
      <c r="J60" s="146">
        <f t="shared" si="17"/>
        <v>0</v>
      </c>
      <c r="K60" s="146">
        <f t="shared" si="17"/>
        <v>0</v>
      </c>
      <c r="L60" s="146">
        <f t="shared" si="17"/>
        <v>0</v>
      </c>
      <c r="M60" s="146">
        <f t="shared" si="17"/>
        <v>0</v>
      </c>
      <c r="N60" s="146">
        <f t="shared" si="17"/>
        <v>0</v>
      </c>
      <c r="O60" s="146">
        <f t="shared" si="17"/>
        <v>0</v>
      </c>
      <c r="P60" s="146">
        <f t="shared" si="17"/>
        <v>0</v>
      </c>
      <c r="Q60" s="146">
        <f t="shared" si="17"/>
        <v>0</v>
      </c>
      <c r="R60" s="146">
        <f t="shared" si="17"/>
        <v>0</v>
      </c>
      <c r="S60" s="146">
        <f t="shared" si="17"/>
        <v>0</v>
      </c>
      <c r="T60" s="156">
        <f>SUM(H60:S60)</f>
        <v>0</v>
      </c>
    </row>
    <row r="61" spans="1:20" ht="2.25" customHeight="1" x14ac:dyDescent="0.3">
      <c r="A61" s="2"/>
      <c r="B61" s="101"/>
      <c r="C61" s="102"/>
      <c r="D61" s="103"/>
      <c r="E61" s="104"/>
      <c r="F61" s="105"/>
      <c r="G61" s="106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55"/>
    </row>
    <row r="62" spans="1:20" x14ac:dyDescent="0.3">
      <c r="A62" s="2" t="s">
        <v>21</v>
      </c>
      <c r="B62" s="144" t="str">
        <f>IF('Sch.I - Employee Info'!B28="","",CONCATENATE(LEFT('Sch.I - Employee Info'!B28,35)," (",'Sch.I - Employee Info'!L28," - ",'Sch.I - Employee Info'!M28,")"))</f>
        <v/>
      </c>
      <c r="C62" s="102">
        <f>'Sch.II - Pay Details'!G28</f>
        <v>0</v>
      </c>
      <c r="D62" s="103">
        <f>IF('Sch.I - Employee Info'!H28="","",'Sch.I - Employee Info'!H28)</f>
        <v>0</v>
      </c>
      <c r="E62" s="104" t="str">
        <f>'Sch.I - Employee Info'!T28</f>
        <v/>
      </c>
      <c r="F62" s="105"/>
      <c r="G62" s="106" t="s">
        <v>11286</v>
      </c>
      <c r="H62" s="102">
        <f>IF('Sch.II - Pay Details'!F28="12/12",'Sch.III - Cost by Month'!C62,IF('Sch.II - Pay Details'!F28="9/9",'Sch.III - Cost by Month'!C62,IF('Sch.II - Pay Details'!F28="9/12",C62,IF('Sch.II - Pay Details'!F28="Stipend",'Sch.III - Cost by Month'!C62,IF('Sch.II - Pay Details'!F28="9/10",0,0)))))</f>
        <v>0</v>
      </c>
      <c r="I62" s="102">
        <f>IF('Sch.II - Pay Details'!F28="12/12",'Sch.III - Cost by Month'!C62,IF('Sch.II - Pay Details'!F28="9/9",'Sch.III - Cost by Month'!C62,IF('Sch.II - Pay Details'!F28="9/12",C62,IF('Sch.II - Pay Details'!F28="Stipend",'Sch.III - Cost by Month'!C62,IF('Sch.II - Pay Details'!F28="9/10",C62,0)))))</f>
        <v>0</v>
      </c>
      <c r="J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K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L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M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N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O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P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Q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R62" s="102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S62" s="102">
        <f>IF('Sch.II - Pay Details'!F28="12/12",'Sch.III - Cost by Month'!C62,IF('Sch.II - Pay Details'!F28="9/9",'Sch.III - Cost by Month'!C62,IF('Sch.II - Pay Details'!F28="9/12",C62,IF('Sch.II - Pay Details'!F28="Stipend",'Sch.III - Cost by Month'!C62,IF('Sch.II - Pay Details'!F28="9/10",0,0)))))</f>
        <v>0</v>
      </c>
      <c r="T62" s="155">
        <f>SUM(H62:S62)</f>
        <v>0</v>
      </c>
    </row>
    <row r="63" spans="1:20" x14ac:dyDescent="0.3">
      <c r="A63" s="2"/>
      <c r="B63" s="145" t="str">
        <f>IFERROR(VLOOKUP('Sch.I - Employee Info'!L28,'Title Code Table'!A5:G3882,3,FALSE),"-")</f>
        <v>-</v>
      </c>
      <c r="C63" s="107"/>
      <c r="D63" s="108"/>
      <c r="E63" s="109"/>
      <c r="F63" s="110"/>
      <c r="G63" s="111" t="s">
        <v>11308</v>
      </c>
      <c r="H63" s="146">
        <f>IFERROR(H62*$E$62,0)</f>
        <v>0</v>
      </c>
      <c r="I63" s="146">
        <f t="shared" ref="I63:S63" si="18">IFERROR(I62*$E$62,0)</f>
        <v>0</v>
      </c>
      <c r="J63" s="146">
        <f t="shared" si="18"/>
        <v>0</v>
      </c>
      <c r="K63" s="146">
        <f t="shared" si="18"/>
        <v>0</v>
      </c>
      <c r="L63" s="146">
        <f t="shared" si="18"/>
        <v>0</v>
      </c>
      <c r="M63" s="146">
        <f t="shared" si="18"/>
        <v>0</v>
      </c>
      <c r="N63" s="146">
        <f t="shared" si="18"/>
        <v>0</v>
      </c>
      <c r="O63" s="146">
        <f t="shared" si="18"/>
        <v>0</v>
      </c>
      <c r="P63" s="146">
        <f t="shared" si="18"/>
        <v>0</v>
      </c>
      <c r="Q63" s="146">
        <f t="shared" si="18"/>
        <v>0</v>
      </c>
      <c r="R63" s="146">
        <f t="shared" si="18"/>
        <v>0</v>
      </c>
      <c r="S63" s="146">
        <f t="shared" si="18"/>
        <v>0</v>
      </c>
      <c r="T63" s="156">
        <f>SUM(H63:S63)</f>
        <v>0</v>
      </c>
    </row>
    <row r="64" spans="1:20" ht="2.25" customHeight="1" x14ac:dyDescent="0.3">
      <c r="A64" s="2"/>
      <c r="B64" s="101"/>
      <c r="C64" s="102"/>
      <c r="D64" s="103"/>
      <c r="E64" s="104"/>
      <c r="F64" s="105"/>
      <c r="G64" s="106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55"/>
    </row>
    <row r="65" spans="1:20" x14ac:dyDescent="0.3">
      <c r="A65" s="2" t="s">
        <v>22</v>
      </c>
      <c r="B65" s="144" t="str">
        <f>IF('Sch.I - Employee Info'!B29="","",CONCATENATE(LEFT('Sch.I - Employee Info'!B29,35)," (",'Sch.I - Employee Info'!L29," - ",'Sch.I - Employee Info'!M29,")"))</f>
        <v/>
      </c>
      <c r="C65" s="102">
        <f>'Sch.II - Pay Details'!G29</f>
        <v>0</v>
      </c>
      <c r="D65" s="103">
        <f>IF('Sch.I - Employee Info'!H29="","",'Sch.I - Employee Info'!H29)</f>
        <v>0</v>
      </c>
      <c r="E65" s="104" t="str">
        <f>'Sch.I - Employee Info'!T29</f>
        <v/>
      </c>
      <c r="F65" s="105"/>
      <c r="G65" s="106" t="s">
        <v>11286</v>
      </c>
      <c r="H65" s="102">
        <f>IF('Sch.II - Pay Details'!F29="12/12",'Sch.III - Cost by Month'!C65,IF('Sch.II - Pay Details'!F29="9/9",'Sch.III - Cost by Month'!C65,IF('Sch.II - Pay Details'!F29="9/12",C65,IF('Sch.II - Pay Details'!F29="Stipend",'Sch.III - Cost by Month'!C65,IF('Sch.II - Pay Details'!F29="9/10",0,0)))))</f>
        <v>0</v>
      </c>
      <c r="I65" s="102">
        <f>IF('Sch.II - Pay Details'!F29="12/12",'Sch.III - Cost by Month'!C65,IF('Sch.II - Pay Details'!F29="9/9",'Sch.III - Cost by Month'!C65,IF('Sch.II - Pay Details'!F29="9/12",C65,IF('Sch.II - Pay Details'!F29="Stipend",'Sch.III - Cost by Month'!C65,IF('Sch.II - Pay Details'!F29="9/10",C65,0)))))</f>
        <v>0</v>
      </c>
      <c r="J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K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L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M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N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O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P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Q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R65" s="102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S65" s="102">
        <f>IF('Sch.II - Pay Details'!F29="12/12",'Sch.III - Cost by Month'!C65,IF('Sch.II - Pay Details'!F29="9/9",'Sch.III - Cost by Month'!C65,IF('Sch.II - Pay Details'!F29="9/12",C65,IF('Sch.II - Pay Details'!F29="Stipend",'Sch.III - Cost by Month'!C65,IF('Sch.II - Pay Details'!F29="9/10",0,0)))))</f>
        <v>0</v>
      </c>
      <c r="T65" s="155">
        <f>SUM(H65:S65)</f>
        <v>0</v>
      </c>
    </row>
    <row r="66" spans="1:20" x14ac:dyDescent="0.3">
      <c r="A66" s="2"/>
      <c r="B66" s="145" t="str">
        <f>IFERROR(VLOOKUP('Sch.I - Employee Info'!L29,'Title Code Table'!A5:G3882,3,FALSE),"-")</f>
        <v>-</v>
      </c>
      <c r="C66" s="107"/>
      <c r="D66" s="108"/>
      <c r="E66" s="109"/>
      <c r="F66" s="110"/>
      <c r="G66" s="111" t="s">
        <v>11308</v>
      </c>
      <c r="H66" s="146">
        <f>IFERROR(H65*$E$65,0)</f>
        <v>0</v>
      </c>
      <c r="I66" s="146">
        <f t="shared" ref="I66:S66" si="19">IFERROR(I65*$E$65,0)</f>
        <v>0</v>
      </c>
      <c r="J66" s="146">
        <f t="shared" si="19"/>
        <v>0</v>
      </c>
      <c r="K66" s="146">
        <f t="shared" si="19"/>
        <v>0</v>
      </c>
      <c r="L66" s="146">
        <f t="shared" si="19"/>
        <v>0</v>
      </c>
      <c r="M66" s="146">
        <f t="shared" si="19"/>
        <v>0</v>
      </c>
      <c r="N66" s="146">
        <f t="shared" si="19"/>
        <v>0</v>
      </c>
      <c r="O66" s="146">
        <f t="shared" si="19"/>
        <v>0</v>
      </c>
      <c r="P66" s="146">
        <f t="shared" si="19"/>
        <v>0</v>
      </c>
      <c r="Q66" s="146">
        <f t="shared" si="19"/>
        <v>0</v>
      </c>
      <c r="R66" s="146">
        <f t="shared" si="19"/>
        <v>0</v>
      </c>
      <c r="S66" s="146">
        <f t="shared" si="19"/>
        <v>0</v>
      </c>
      <c r="T66" s="156">
        <f>SUM(H66:S66)</f>
        <v>0</v>
      </c>
    </row>
    <row r="67" spans="1:20" ht="2.25" customHeight="1" x14ac:dyDescent="0.3">
      <c r="A67" s="2"/>
      <c r="B67" s="101"/>
      <c r="C67" s="102"/>
      <c r="D67" s="103"/>
      <c r="E67" s="104"/>
      <c r="F67" s="105"/>
      <c r="G67" s="106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55"/>
    </row>
    <row r="68" spans="1:20" x14ac:dyDescent="0.3">
      <c r="A68" s="2" t="s">
        <v>23</v>
      </c>
      <c r="B68" s="144" t="str">
        <f>IF('Sch.I - Employee Info'!B30="","",CONCATENATE(LEFT('Sch.I - Employee Info'!B30,35)," (",'Sch.I - Employee Info'!L30," - ",'Sch.I - Employee Info'!M30,")"))</f>
        <v/>
      </c>
      <c r="C68" s="102">
        <f>'Sch.II - Pay Details'!G30</f>
        <v>0</v>
      </c>
      <c r="D68" s="103">
        <f>IF('Sch.I - Employee Info'!H30="","",'Sch.I - Employee Info'!H30)</f>
        <v>0</v>
      </c>
      <c r="E68" s="104" t="str">
        <f>'Sch.I - Employee Info'!T30</f>
        <v/>
      </c>
      <c r="F68" s="105"/>
      <c r="G68" s="106" t="s">
        <v>11286</v>
      </c>
      <c r="H68" s="102">
        <f>IF('Sch.II - Pay Details'!F30="12/12",'Sch.III - Cost by Month'!C68,IF('Sch.II - Pay Details'!F30="9/9",'Sch.III - Cost by Month'!C68,IF('Sch.II - Pay Details'!F30="9/12",C68,IF('Sch.II - Pay Details'!F30="Stipend",'Sch.III - Cost by Month'!C68,IF('Sch.II - Pay Details'!F30="9/10",0,0)))))</f>
        <v>0</v>
      </c>
      <c r="I68" s="102">
        <f>IF('Sch.II - Pay Details'!F30="12/12",'Sch.III - Cost by Month'!C68,IF('Sch.II - Pay Details'!F30="9/9",'Sch.III - Cost by Month'!C68,IF('Sch.II - Pay Details'!F30="9/12",C68,IF('Sch.II - Pay Details'!F30="Stipend",'Sch.III - Cost by Month'!C68,IF('Sch.II - Pay Details'!F30="9/10",C68,0)))))</f>
        <v>0</v>
      </c>
      <c r="J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K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L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M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N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O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P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Q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R68" s="102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S68" s="102">
        <f>IF('Sch.II - Pay Details'!F30="12/12",'Sch.III - Cost by Month'!C68,IF('Sch.II - Pay Details'!F30="9/9",'Sch.III - Cost by Month'!C68,IF('Sch.II - Pay Details'!F30="9/12",C68,IF('Sch.II - Pay Details'!F30="Stipend",'Sch.III - Cost by Month'!C68,IF('Sch.II - Pay Details'!F30="9/10",0,0)))))</f>
        <v>0</v>
      </c>
      <c r="T68" s="155">
        <f>SUM(H68:S68)</f>
        <v>0</v>
      </c>
    </row>
    <row r="69" spans="1:20" x14ac:dyDescent="0.3">
      <c r="A69" s="2"/>
      <c r="B69" s="145" t="str">
        <f>IFERROR(VLOOKUP('Sch.I - Employee Info'!L30,'Title Code Table'!A5:G3882,3,FALSE),"-")</f>
        <v>-</v>
      </c>
      <c r="C69" s="107"/>
      <c r="D69" s="108"/>
      <c r="E69" s="109"/>
      <c r="F69" s="110"/>
      <c r="G69" s="111" t="s">
        <v>11308</v>
      </c>
      <c r="H69" s="146">
        <f>IFERROR(H68*$E$68,0)</f>
        <v>0</v>
      </c>
      <c r="I69" s="146">
        <f t="shared" ref="I69:S69" si="20">IFERROR(I68*$E$68,0)</f>
        <v>0</v>
      </c>
      <c r="J69" s="146">
        <f t="shared" si="20"/>
        <v>0</v>
      </c>
      <c r="K69" s="146">
        <f t="shared" si="20"/>
        <v>0</v>
      </c>
      <c r="L69" s="146">
        <f t="shared" si="20"/>
        <v>0</v>
      </c>
      <c r="M69" s="146">
        <f t="shared" si="20"/>
        <v>0</v>
      </c>
      <c r="N69" s="146">
        <f t="shared" si="20"/>
        <v>0</v>
      </c>
      <c r="O69" s="146">
        <f t="shared" si="20"/>
        <v>0</v>
      </c>
      <c r="P69" s="146">
        <f t="shared" si="20"/>
        <v>0</v>
      </c>
      <c r="Q69" s="146">
        <f t="shared" si="20"/>
        <v>0</v>
      </c>
      <c r="R69" s="146">
        <f t="shared" si="20"/>
        <v>0</v>
      </c>
      <c r="S69" s="146">
        <f t="shared" si="20"/>
        <v>0</v>
      </c>
      <c r="T69" s="156">
        <f>SUM(H69:S69)</f>
        <v>0</v>
      </c>
    </row>
    <row r="70" spans="1:20" ht="2.25" customHeight="1" x14ac:dyDescent="0.3">
      <c r="A70" s="2"/>
      <c r="B70" s="101"/>
      <c r="C70" s="102"/>
      <c r="D70" s="103"/>
      <c r="E70" s="104"/>
      <c r="F70" s="105"/>
      <c r="G70" s="106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55"/>
    </row>
    <row r="71" spans="1:20" x14ac:dyDescent="0.3">
      <c r="A71" s="2" t="s">
        <v>11630</v>
      </c>
      <c r="B71" s="144" t="str">
        <f>IF('Sch.I - Employee Info'!B31="","",CONCATENATE(LEFT('Sch.I - Employee Info'!B31,35)," (",'Sch.I - Employee Info'!L31," - ",'Sch.I - Employee Info'!M31,")"))</f>
        <v/>
      </c>
      <c r="C71" s="102">
        <f>'Sch.II - Pay Details'!G31</f>
        <v>0</v>
      </c>
      <c r="D71" s="103">
        <f>IF('Sch.I - Employee Info'!H31="","",'Sch.I - Employee Info'!H31)</f>
        <v>0</v>
      </c>
      <c r="E71" s="104" t="str">
        <f>'Sch.I - Employee Info'!T31</f>
        <v/>
      </c>
      <c r="F71" s="105"/>
      <c r="G71" s="106" t="s">
        <v>11286</v>
      </c>
      <c r="H71" s="102">
        <f>IF('Sch.II - Pay Details'!F31="12/12",'Sch.III - Cost by Month'!C71,IF('Sch.II - Pay Details'!F31="9/9",'Sch.III - Cost by Month'!C71,IF('Sch.II - Pay Details'!F31="9/12",C71,IF('Sch.II - Pay Details'!F31="Stipend",'Sch.III - Cost by Month'!C71,IF('Sch.II - Pay Details'!F31="9/10",0,0)))))</f>
        <v>0</v>
      </c>
      <c r="I71" s="102">
        <f>IF('Sch.II - Pay Details'!F31="12/12",'Sch.III - Cost by Month'!C71,IF('Sch.II - Pay Details'!F31="9/9",'Sch.III - Cost by Month'!C71,IF('Sch.II - Pay Details'!F31="9/12",C71,IF('Sch.II - Pay Details'!F31="Stipend",'Sch.III - Cost by Month'!C71,IF('Sch.II - Pay Details'!F31="9/10",C71,0)))))</f>
        <v>0</v>
      </c>
      <c r="J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K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L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M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N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O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P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Q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R71" s="102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S71" s="102">
        <f>IF('Sch.II - Pay Details'!F31="12/12",'Sch.III - Cost by Month'!C71,IF('Sch.II - Pay Details'!F31="9/9",'Sch.III - Cost by Month'!C71,IF('Sch.II - Pay Details'!F31="9/12",C71,IF('Sch.II - Pay Details'!F31="Stipend",'Sch.III - Cost by Month'!C71,IF('Sch.II - Pay Details'!F31="9/10",0,0)))))</f>
        <v>0</v>
      </c>
      <c r="T71" s="155">
        <f>SUM(H71:S71)</f>
        <v>0</v>
      </c>
    </row>
    <row r="72" spans="1:20" x14ac:dyDescent="0.3">
      <c r="A72" s="2"/>
      <c r="B72" s="145" t="str">
        <f>IFERROR(VLOOKUP('Sch.I - Employee Info'!L31,'Title Code Table'!A5:G3882,3,FALSE),"-")</f>
        <v>-</v>
      </c>
      <c r="C72" s="107"/>
      <c r="D72" s="108"/>
      <c r="E72" s="109"/>
      <c r="F72" s="110"/>
      <c r="G72" s="111" t="s">
        <v>11308</v>
      </c>
      <c r="H72" s="146">
        <f>IFERROR(H71*$E$71,0)</f>
        <v>0</v>
      </c>
      <c r="I72" s="146">
        <f t="shared" ref="I72:S72" si="21">IFERROR(I71*$E$71,0)</f>
        <v>0</v>
      </c>
      <c r="J72" s="146">
        <f t="shared" si="21"/>
        <v>0</v>
      </c>
      <c r="K72" s="146">
        <f t="shared" si="21"/>
        <v>0</v>
      </c>
      <c r="L72" s="146">
        <f t="shared" si="21"/>
        <v>0</v>
      </c>
      <c r="M72" s="146">
        <f t="shared" si="21"/>
        <v>0</v>
      </c>
      <c r="N72" s="146">
        <f t="shared" si="21"/>
        <v>0</v>
      </c>
      <c r="O72" s="146">
        <f t="shared" si="21"/>
        <v>0</v>
      </c>
      <c r="P72" s="146">
        <f t="shared" si="21"/>
        <v>0</v>
      </c>
      <c r="Q72" s="146">
        <f t="shared" si="21"/>
        <v>0</v>
      </c>
      <c r="R72" s="146">
        <f t="shared" si="21"/>
        <v>0</v>
      </c>
      <c r="S72" s="146">
        <f t="shared" si="21"/>
        <v>0</v>
      </c>
      <c r="T72" s="156">
        <f>SUM(H72:S72)</f>
        <v>0</v>
      </c>
    </row>
    <row r="73" spans="1:20" ht="2.25" customHeight="1" x14ac:dyDescent="0.3">
      <c r="A73" s="2"/>
      <c r="B73" s="101"/>
      <c r="C73" s="102"/>
      <c r="D73" s="103"/>
      <c r="E73" s="104"/>
      <c r="F73" s="105"/>
      <c r="G73" s="106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55"/>
    </row>
    <row r="74" spans="1:20" x14ac:dyDescent="0.3">
      <c r="A74" s="2" t="s">
        <v>11631</v>
      </c>
      <c r="B74" s="144" t="str">
        <f>IF('Sch.I - Employee Info'!B32="","",CONCATENATE(LEFT('Sch.I - Employee Info'!B32,35)," (",'Sch.I - Employee Info'!L32," - ",'Sch.I - Employee Info'!M32,")"))</f>
        <v/>
      </c>
      <c r="C74" s="102">
        <f>'Sch.II - Pay Details'!G32</f>
        <v>0</v>
      </c>
      <c r="D74" s="103">
        <f>IF('Sch.I - Employee Info'!H32="","",'Sch.I - Employee Info'!H32)</f>
        <v>0</v>
      </c>
      <c r="E74" s="104" t="str">
        <f>'Sch.I - Employee Info'!T32</f>
        <v/>
      </c>
      <c r="F74" s="105"/>
      <c r="G74" s="106" t="s">
        <v>11286</v>
      </c>
      <c r="H74" s="102">
        <f>IF('Sch.II - Pay Details'!F32="12/12",'Sch.III - Cost by Month'!C74,IF('Sch.II - Pay Details'!F32="9/9",'Sch.III - Cost by Month'!C74,IF('Sch.II - Pay Details'!F32="9/12",C74,IF('Sch.II - Pay Details'!F32="Stipend",'Sch.III - Cost by Month'!C74,IF('Sch.II - Pay Details'!F32="9/10",0,0)))))</f>
        <v>0</v>
      </c>
      <c r="I74" s="102">
        <f>IF('Sch.II - Pay Details'!F32="12/12",'Sch.III - Cost by Month'!C74,IF('Sch.II - Pay Details'!F32="9/9",'Sch.III - Cost by Month'!C74,IF('Sch.II - Pay Details'!F32="9/12",C74,IF('Sch.II - Pay Details'!F32="Stipend",'Sch.III - Cost by Month'!C74,IF('Sch.II - Pay Details'!F32="9/10",C74,0)))))</f>
        <v>0</v>
      </c>
      <c r="J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K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L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M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N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O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P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Q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R74" s="102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S74" s="102">
        <f>IF('Sch.II - Pay Details'!F32="12/12",'Sch.III - Cost by Month'!C74,IF('Sch.II - Pay Details'!F32="9/9",'Sch.III - Cost by Month'!C74,IF('Sch.II - Pay Details'!F32="9/12",C74,IF('Sch.II - Pay Details'!F32="Stipend",'Sch.III - Cost by Month'!C74,IF('Sch.II - Pay Details'!F32="9/10",0,0)))))</f>
        <v>0</v>
      </c>
      <c r="T74" s="155">
        <f>SUM(H74:S74)</f>
        <v>0</v>
      </c>
    </row>
    <row r="75" spans="1:20" x14ac:dyDescent="0.3">
      <c r="A75" s="2"/>
      <c r="B75" s="145" t="str">
        <f>IFERROR(VLOOKUP('Sch.I - Employee Info'!L32,'Title Code Table'!A5:G3882,3,FALSE),"-")</f>
        <v>-</v>
      </c>
      <c r="C75" s="107"/>
      <c r="D75" s="108"/>
      <c r="E75" s="109"/>
      <c r="F75" s="110"/>
      <c r="G75" s="111" t="s">
        <v>11308</v>
      </c>
      <c r="H75" s="146">
        <f>IFERROR(H74*$E$74,0)</f>
        <v>0</v>
      </c>
      <c r="I75" s="146">
        <f t="shared" ref="I75:S75" si="22">IFERROR(I74*$E$74,0)</f>
        <v>0</v>
      </c>
      <c r="J75" s="146">
        <f t="shared" si="22"/>
        <v>0</v>
      </c>
      <c r="K75" s="146">
        <f t="shared" si="22"/>
        <v>0</v>
      </c>
      <c r="L75" s="146">
        <f t="shared" si="22"/>
        <v>0</v>
      </c>
      <c r="M75" s="146">
        <f t="shared" si="22"/>
        <v>0</v>
      </c>
      <c r="N75" s="146">
        <f t="shared" si="22"/>
        <v>0</v>
      </c>
      <c r="O75" s="146">
        <f t="shared" si="22"/>
        <v>0</v>
      </c>
      <c r="P75" s="146">
        <f t="shared" si="22"/>
        <v>0</v>
      </c>
      <c r="Q75" s="146">
        <f t="shared" si="22"/>
        <v>0</v>
      </c>
      <c r="R75" s="146">
        <f t="shared" si="22"/>
        <v>0</v>
      </c>
      <c r="S75" s="146">
        <f t="shared" si="22"/>
        <v>0</v>
      </c>
      <c r="T75" s="156">
        <f>SUM(H75:S75)</f>
        <v>0</v>
      </c>
    </row>
    <row r="76" spans="1:20" ht="2.25" customHeight="1" x14ac:dyDescent="0.3">
      <c r="A76" s="2"/>
      <c r="B76" s="101"/>
      <c r="C76" s="102"/>
      <c r="D76" s="103"/>
      <c r="E76" s="104"/>
      <c r="F76" s="105"/>
      <c r="G76" s="106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55"/>
    </row>
    <row r="77" spans="1:20" x14ac:dyDescent="0.3">
      <c r="A77" s="2" t="s">
        <v>11632</v>
      </c>
      <c r="B77" s="144" t="str">
        <f>IF('Sch.I - Employee Info'!B33="","",CONCATENATE(LEFT('Sch.I - Employee Info'!B33,35)," (",'Sch.I - Employee Info'!L33," - ",'Sch.I - Employee Info'!M33,")"))</f>
        <v/>
      </c>
      <c r="C77" s="102">
        <f>'Sch.II - Pay Details'!G33</f>
        <v>0</v>
      </c>
      <c r="D77" s="103">
        <f>IF('Sch.I - Employee Info'!H33="","",'Sch.I - Employee Info'!H33)</f>
        <v>0</v>
      </c>
      <c r="E77" s="104" t="str">
        <f>'Sch.I - Employee Info'!T33</f>
        <v/>
      </c>
      <c r="F77" s="105"/>
      <c r="G77" s="106" t="s">
        <v>11286</v>
      </c>
      <c r="H77" s="102">
        <f>IF('Sch.II - Pay Details'!F33="12/12",'Sch.III - Cost by Month'!C77,IF('Sch.II - Pay Details'!F33="9/9",'Sch.III - Cost by Month'!C77,IF('Sch.II - Pay Details'!F33="9/12",C77,IF('Sch.II - Pay Details'!F33="Stipend",'Sch.III - Cost by Month'!C77,IF('Sch.II - Pay Details'!F33="9/10",0,0)))))</f>
        <v>0</v>
      </c>
      <c r="I77" s="102">
        <f>IF('Sch.II - Pay Details'!F33="12/12",'Sch.III - Cost by Month'!C77,IF('Sch.II - Pay Details'!F33="9/9",'Sch.III - Cost by Month'!C77,IF('Sch.II - Pay Details'!F33="9/12",C77,IF('Sch.II - Pay Details'!F33="Stipend",'Sch.III - Cost by Month'!C77,IF('Sch.II - Pay Details'!F33="9/10",C77,0)))))</f>
        <v>0</v>
      </c>
      <c r="J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K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L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M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N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O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P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Q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R77" s="102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S77" s="102">
        <f>IF('Sch.II - Pay Details'!F33="12/12",'Sch.III - Cost by Month'!C77,IF('Sch.II - Pay Details'!F33="9/9",'Sch.III - Cost by Month'!C77,IF('Sch.II - Pay Details'!F33="9/12",C77,IF('Sch.II - Pay Details'!F33="Stipend",'Sch.III - Cost by Month'!C77,IF('Sch.II - Pay Details'!F33="9/10",0,0)))))</f>
        <v>0</v>
      </c>
      <c r="T77" s="155">
        <f>SUM(H77:S77)</f>
        <v>0</v>
      </c>
    </row>
    <row r="78" spans="1:20" x14ac:dyDescent="0.3">
      <c r="A78" s="2"/>
      <c r="B78" s="145" t="str">
        <f>IFERROR(VLOOKUP('Sch.I - Employee Info'!L33,'Title Code Table'!A5:G3882,3,FALSE),"-")</f>
        <v>-</v>
      </c>
      <c r="C78" s="107"/>
      <c r="D78" s="108"/>
      <c r="E78" s="109"/>
      <c r="F78" s="110"/>
      <c r="G78" s="111" t="s">
        <v>11308</v>
      </c>
      <c r="H78" s="146">
        <f>IFERROR(H77*$E$77,0)</f>
        <v>0</v>
      </c>
      <c r="I78" s="146">
        <f t="shared" ref="I78:S78" si="23">IFERROR(I77*$E$77,0)</f>
        <v>0</v>
      </c>
      <c r="J78" s="146">
        <f t="shared" si="23"/>
        <v>0</v>
      </c>
      <c r="K78" s="146">
        <f t="shared" si="23"/>
        <v>0</v>
      </c>
      <c r="L78" s="146">
        <f t="shared" si="23"/>
        <v>0</v>
      </c>
      <c r="M78" s="146">
        <f t="shared" si="23"/>
        <v>0</v>
      </c>
      <c r="N78" s="146">
        <f t="shared" si="23"/>
        <v>0</v>
      </c>
      <c r="O78" s="146">
        <f t="shared" si="23"/>
        <v>0</v>
      </c>
      <c r="P78" s="146">
        <f t="shared" si="23"/>
        <v>0</v>
      </c>
      <c r="Q78" s="146">
        <f t="shared" si="23"/>
        <v>0</v>
      </c>
      <c r="R78" s="146">
        <f t="shared" si="23"/>
        <v>0</v>
      </c>
      <c r="S78" s="146">
        <f t="shared" si="23"/>
        <v>0</v>
      </c>
      <c r="T78" s="156">
        <f>SUM(H78:S78)</f>
        <v>0</v>
      </c>
    </row>
    <row r="79" spans="1:20" ht="2.25" customHeight="1" x14ac:dyDescent="0.3">
      <c r="A79" s="2"/>
      <c r="B79" s="101"/>
      <c r="C79" s="102"/>
      <c r="D79" s="103"/>
      <c r="E79" s="104"/>
      <c r="F79" s="105"/>
      <c r="G79" s="106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55"/>
    </row>
    <row r="80" spans="1:20" x14ac:dyDescent="0.3">
      <c r="A80" s="2" t="s">
        <v>11633</v>
      </c>
      <c r="B80" s="144" t="str">
        <f>IF('Sch.I - Employee Info'!B34="","",CONCATENATE(LEFT('Sch.I - Employee Info'!B34,35)," (",'Sch.I - Employee Info'!L34," - ",'Sch.I - Employee Info'!M34,")"))</f>
        <v/>
      </c>
      <c r="C80" s="102">
        <f>'Sch.II - Pay Details'!G34</f>
        <v>0</v>
      </c>
      <c r="D80" s="103">
        <f>IF('Sch.I - Employee Info'!H34="","",'Sch.I - Employee Info'!H34)</f>
        <v>0</v>
      </c>
      <c r="E80" s="104" t="str">
        <f>'Sch.I - Employee Info'!T34</f>
        <v/>
      </c>
      <c r="F80" s="105"/>
      <c r="G80" s="106" t="s">
        <v>11286</v>
      </c>
      <c r="H80" s="102">
        <f>IF('Sch.II - Pay Details'!F34="12/12",'Sch.III - Cost by Month'!C80,IF('Sch.II - Pay Details'!F34="9/9",'Sch.III - Cost by Month'!C80,IF('Sch.II - Pay Details'!F34="9/12",C80,IF('Sch.II - Pay Details'!F34="Stipend",'Sch.III - Cost by Month'!C80,IF('Sch.II - Pay Details'!F34="9/10",0,0)))))</f>
        <v>0</v>
      </c>
      <c r="I80" s="102">
        <f>IF('Sch.II - Pay Details'!F34="12/12",'Sch.III - Cost by Month'!C80,IF('Sch.II - Pay Details'!F34="9/9",'Sch.III - Cost by Month'!C80,IF('Sch.II - Pay Details'!F34="9/12",C80,IF('Sch.II - Pay Details'!F34="Stipend",'Sch.III - Cost by Month'!C80,IF('Sch.II - Pay Details'!F34="9/10",C80,0)))))</f>
        <v>0</v>
      </c>
      <c r="J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K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L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M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N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O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P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Q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R80" s="102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S80" s="102">
        <f>IF('Sch.II - Pay Details'!F34="12/12",'Sch.III - Cost by Month'!C80,IF('Sch.II - Pay Details'!F34="9/9",'Sch.III - Cost by Month'!C80,IF('Sch.II - Pay Details'!F34="9/12",C80,IF('Sch.II - Pay Details'!F34="Stipend",'Sch.III - Cost by Month'!C80,IF('Sch.II - Pay Details'!F34="9/10",0,0)))))</f>
        <v>0</v>
      </c>
      <c r="T80" s="155">
        <f>SUM(H80:S80)</f>
        <v>0</v>
      </c>
    </row>
    <row r="81" spans="1:20" x14ac:dyDescent="0.3">
      <c r="A81" s="2"/>
      <c r="B81" s="145" t="str">
        <f>IFERROR(VLOOKUP('Sch.I - Employee Info'!L34,'Title Code Table'!A5:G3882,3,FALSE),"-")</f>
        <v>-</v>
      </c>
      <c r="C81" s="107"/>
      <c r="D81" s="108"/>
      <c r="E81" s="109"/>
      <c r="F81" s="110"/>
      <c r="G81" s="111" t="s">
        <v>11308</v>
      </c>
      <c r="H81" s="146">
        <f>IFERROR(H80*$E$80,0)</f>
        <v>0</v>
      </c>
      <c r="I81" s="146">
        <f t="shared" ref="I81:S81" si="24">IFERROR(I80*$E$80,0)</f>
        <v>0</v>
      </c>
      <c r="J81" s="146">
        <f t="shared" si="24"/>
        <v>0</v>
      </c>
      <c r="K81" s="146">
        <f t="shared" si="24"/>
        <v>0</v>
      </c>
      <c r="L81" s="146">
        <f t="shared" si="24"/>
        <v>0</v>
      </c>
      <c r="M81" s="146">
        <f t="shared" si="24"/>
        <v>0</v>
      </c>
      <c r="N81" s="146">
        <f t="shared" si="24"/>
        <v>0</v>
      </c>
      <c r="O81" s="146">
        <f t="shared" si="24"/>
        <v>0</v>
      </c>
      <c r="P81" s="146">
        <f t="shared" si="24"/>
        <v>0</v>
      </c>
      <c r="Q81" s="146">
        <f t="shared" si="24"/>
        <v>0</v>
      </c>
      <c r="R81" s="146">
        <f t="shared" si="24"/>
        <v>0</v>
      </c>
      <c r="S81" s="146">
        <f t="shared" si="24"/>
        <v>0</v>
      </c>
      <c r="T81" s="156">
        <f>SUM(H81:S81)</f>
        <v>0</v>
      </c>
    </row>
    <row r="82" spans="1:20" ht="2.25" customHeight="1" x14ac:dyDescent="0.3">
      <c r="A82" s="2"/>
      <c r="B82" s="101"/>
      <c r="C82" s="102"/>
      <c r="D82" s="103"/>
      <c r="E82" s="104"/>
      <c r="F82" s="105"/>
      <c r="G82" s="106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55"/>
    </row>
    <row r="83" spans="1:20" x14ac:dyDescent="0.3">
      <c r="A83" s="2" t="s">
        <v>11634</v>
      </c>
      <c r="B83" s="144" t="str">
        <f>IF('Sch.I - Employee Info'!B35="","",CONCATENATE(LEFT('Sch.I - Employee Info'!B35,35)," (",'Sch.I - Employee Info'!L35," - ",'Sch.I - Employee Info'!M35,")"))</f>
        <v/>
      </c>
      <c r="C83" s="102">
        <f>'Sch.II - Pay Details'!G35</f>
        <v>0</v>
      </c>
      <c r="D83" s="112"/>
      <c r="E83" s="112"/>
      <c r="F83" s="105"/>
      <c r="G83" s="106" t="s">
        <v>11286</v>
      </c>
      <c r="H83" s="102">
        <f>IF('Sch.II - Pay Details'!F35="12/12",'Sch.III - Cost by Month'!C83,IF('Sch.II - Pay Details'!F35="9/9",'Sch.III - Cost by Month'!C83,IF('Sch.II - Pay Details'!F35="9/12",C83,IF('Sch.II - Pay Details'!F35="Stipend",'Sch.III - Cost by Month'!C83,IF('Sch.II - Pay Details'!F35="9/10",0,0)))))</f>
        <v>0</v>
      </c>
      <c r="I83" s="102">
        <f>IF('Sch.II - Pay Details'!F35="12/12",'Sch.III - Cost by Month'!C83,IF('Sch.II - Pay Details'!F35="9/9",'Sch.III - Cost by Month'!C83,IF('Sch.II - Pay Details'!F35="9/12",C83,IF('Sch.II - Pay Details'!F35="Stipend",'Sch.III - Cost by Month'!C83,IF('Sch.II - Pay Details'!F35="9/10",C83,0)))))</f>
        <v>0</v>
      </c>
      <c r="J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K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L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M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N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O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P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Q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R83" s="102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S83" s="102">
        <f>IF('Sch.II - Pay Details'!F35="12/12",'Sch.III - Cost by Month'!C83,IF('Sch.II - Pay Details'!F35="9/9",'Sch.III - Cost by Month'!C83,IF('Sch.II - Pay Details'!F35="9/12",C83,IF('Sch.II - Pay Details'!F35="Stipend",'Sch.III - Cost by Month'!C83,IF('Sch.II - Pay Details'!F35="9/10",0,0)))))</f>
        <v>0</v>
      </c>
      <c r="T83" s="155">
        <f>SUM(H83:S83)</f>
        <v>0</v>
      </c>
    </row>
    <row r="84" spans="1:20" x14ac:dyDescent="0.3">
      <c r="B84" s="145" t="str">
        <f>IFERROR(VLOOKUP('Sch.I - Employee Info'!L35,'Title Code Table'!A5:G3882,3,FALSE),"-")</f>
        <v>-</v>
      </c>
      <c r="C84" s="107"/>
      <c r="D84" s="108"/>
      <c r="E84" s="109"/>
      <c r="F84" s="110"/>
      <c r="G84" s="111" t="s">
        <v>11308</v>
      </c>
      <c r="H84" s="146">
        <f>IFERROR(H83*$E$83,0)</f>
        <v>0</v>
      </c>
      <c r="I84" s="146">
        <f t="shared" ref="I84:S84" si="25">IFERROR(I83*$E$83,0)</f>
        <v>0</v>
      </c>
      <c r="J84" s="146">
        <f t="shared" si="25"/>
        <v>0</v>
      </c>
      <c r="K84" s="146">
        <f t="shared" si="25"/>
        <v>0</v>
      </c>
      <c r="L84" s="146">
        <f t="shared" si="25"/>
        <v>0</v>
      </c>
      <c r="M84" s="146">
        <f t="shared" si="25"/>
        <v>0</v>
      </c>
      <c r="N84" s="146">
        <f t="shared" si="25"/>
        <v>0</v>
      </c>
      <c r="O84" s="146">
        <f t="shared" si="25"/>
        <v>0</v>
      </c>
      <c r="P84" s="146">
        <f t="shared" si="25"/>
        <v>0</v>
      </c>
      <c r="Q84" s="146">
        <f t="shared" si="25"/>
        <v>0</v>
      </c>
      <c r="R84" s="146">
        <f t="shared" si="25"/>
        <v>0</v>
      </c>
      <c r="S84" s="146">
        <f t="shared" si="25"/>
        <v>0</v>
      </c>
      <c r="T84" s="156">
        <f>SUM(H84:S84)</f>
        <v>0</v>
      </c>
    </row>
    <row r="85" spans="1:20" ht="3.75" customHeight="1" x14ac:dyDescent="0.3">
      <c r="B85" s="6"/>
      <c r="C85" s="6"/>
      <c r="D85" s="6"/>
      <c r="E85" s="6"/>
      <c r="F85" s="6"/>
      <c r="G85" s="6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8"/>
    </row>
    <row r="86" spans="1:20" ht="7.5" customHeight="1" x14ac:dyDescent="0.3"/>
    <row r="87" spans="1:20" x14ac:dyDescent="0.3">
      <c r="A87" s="118" t="s">
        <v>11810</v>
      </c>
      <c r="B87" s="119"/>
      <c r="C87" s="119"/>
      <c r="D87" s="119"/>
      <c r="E87" s="119"/>
      <c r="F87" s="119"/>
      <c r="G87" s="120"/>
      <c r="H87" s="121">
        <f>H11+H14+H17+H20+H23+H26+H29+H32+H35+H38+H41+H44+H47+H50+H53+H56+H59+H62+H65+H68+H71+H74+H77+H80+H83</f>
        <v>0</v>
      </c>
      <c r="I87" s="121">
        <f t="shared" ref="I87:S87" si="26">I11+I14+I17+I20+I23+I26+I29+I32+I35+I38+I41+I44+I47+I50+I53+I56+I59+I62+I65+I68+I71+I74+I77+I80+I83</f>
        <v>0</v>
      </c>
      <c r="J87" s="121">
        <f t="shared" si="26"/>
        <v>0</v>
      </c>
      <c r="K87" s="121">
        <f t="shared" si="26"/>
        <v>0</v>
      </c>
      <c r="L87" s="121">
        <f t="shared" si="26"/>
        <v>0</v>
      </c>
      <c r="M87" s="121">
        <f t="shared" si="26"/>
        <v>0</v>
      </c>
      <c r="N87" s="121">
        <f t="shared" si="26"/>
        <v>0</v>
      </c>
      <c r="O87" s="121">
        <f t="shared" si="26"/>
        <v>0</v>
      </c>
      <c r="P87" s="121">
        <f t="shared" si="26"/>
        <v>0</v>
      </c>
      <c r="Q87" s="121">
        <f t="shared" si="26"/>
        <v>0</v>
      </c>
      <c r="R87" s="121">
        <f t="shared" si="26"/>
        <v>0</v>
      </c>
      <c r="S87" s="121">
        <f t="shared" si="26"/>
        <v>0</v>
      </c>
      <c r="T87" s="121">
        <f>SUM(H87:S87)</f>
        <v>0</v>
      </c>
    </row>
    <row r="88" spans="1:20" x14ac:dyDescent="0.3">
      <c r="A88" s="122" t="s">
        <v>11811</v>
      </c>
      <c r="B88" s="123"/>
      <c r="C88" s="123"/>
      <c r="D88" s="123"/>
      <c r="E88" s="123"/>
      <c r="F88" s="123"/>
      <c r="G88" s="124"/>
      <c r="H88" s="125">
        <f>H12+H15+H18+H21+H24+H27+H30+H33+H36+H39+H42+H45+H48+H51+H54+H57+H60+H63+H66+H69+H72+H75+H78+H81+H84</f>
        <v>0</v>
      </c>
      <c r="I88" s="125">
        <f t="shared" ref="I88:S88" si="27">I12+I15+I18+I21+I24+I27+I30+I33+I36+I39+I42+I45+I48+I51+I54+I57+I60+I63+I66+I69+I72+I75+I78+I81+I84</f>
        <v>0</v>
      </c>
      <c r="J88" s="125">
        <f t="shared" si="27"/>
        <v>0</v>
      </c>
      <c r="K88" s="125">
        <f t="shared" si="27"/>
        <v>0</v>
      </c>
      <c r="L88" s="125">
        <f t="shared" si="27"/>
        <v>0</v>
      </c>
      <c r="M88" s="125">
        <f t="shared" si="27"/>
        <v>0</v>
      </c>
      <c r="N88" s="125">
        <f t="shared" si="27"/>
        <v>0</v>
      </c>
      <c r="O88" s="125">
        <f t="shared" si="27"/>
        <v>0</v>
      </c>
      <c r="P88" s="125">
        <f t="shared" si="27"/>
        <v>0</v>
      </c>
      <c r="Q88" s="125">
        <f t="shared" si="27"/>
        <v>0</v>
      </c>
      <c r="R88" s="125">
        <f t="shared" si="27"/>
        <v>0</v>
      </c>
      <c r="S88" s="125">
        <f t="shared" si="27"/>
        <v>0</v>
      </c>
      <c r="T88" s="125">
        <f>SUM(H88:S88)</f>
        <v>0</v>
      </c>
    </row>
    <row r="89" spans="1:20" ht="15.75" thickBot="1" x14ac:dyDescent="0.35">
      <c r="A89" s="147" t="s">
        <v>11817</v>
      </c>
      <c r="B89" s="148"/>
      <c r="C89" s="148"/>
      <c r="D89" s="148"/>
      <c r="E89" s="148"/>
      <c r="F89" s="148"/>
      <c r="G89" s="149"/>
      <c r="H89" s="157">
        <f>H87+H88</f>
        <v>0</v>
      </c>
      <c r="I89" s="157">
        <f t="shared" ref="I89:T89" si="28">I87+I88</f>
        <v>0</v>
      </c>
      <c r="J89" s="157">
        <f t="shared" si="28"/>
        <v>0</v>
      </c>
      <c r="K89" s="157">
        <f t="shared" si="28"/>
        <v>0</v>
      </c>
      <c r="L89" s="157">
        <f t="shared" si="28"/>
        <v>0</v>
      </c>
      <c r="M89" s="157">
        <f t="shared" si="28"/>
        <v>0</v>
      </c>
      <c r="N89" s="157">
        <f t="shared" si="28"/>
        <v>0</v>
      </c>
      <c r="O89" s="157">
        <f t="shared" si="28"/>
        <v>0</v>
      </c>
      <c r="P89" s="157">
        <f t="shared" si="28"/>
        <v>0</v>
      </c>
      <c r="Q89" s="157">
        <f t="shared" si="28"/>
        <v>0</v>
      </c>
      <c r="R89" s="157">
        <f t="shared" si="28"/>
        <v>0</v>
      </c>
      <c r="S89" s="157">
        <f t="shared" si="28"/>
        <v>0</v>
      </c>
      <c r="T89" s="157">
        <f t="shared" si="28"/>
        <v>0</v>
      </c>
    </row>
    <row r="90" spans="1:20" ht="15.75" thickTop="1" x14ac:dyDescent="0.3"/>
  </sheetData>
  <sheetProtection algorithmName="SHA-512" hashValue="DuDwSpc0jDJdDjNcgeHWUhEDJtXawDOZ8f7zB66JdEZ0y01jQLsNCr2CpLZRKLLBVMdl5BUCk/mMGckgiSnNiQ==" saltValue="b3Dny5Od1cj+oJp+ylniAg==" spinCount="100000" sheet="1" objects="1" scenarios="1"/>
  <mergeCells count="6">
    <mergeCell ref="D8:E8"/>
    <mergeCell ref="H8:T8"/>
    <mergeCell ref="A1:T1"/>
    <mergeCell ref="A2:T2"/>
    <mergeCell ref="A4:T4"/>
    <mergeCell ref="S6:T6"/>
  </mergeCells>
  <pageMargins left="0.25" right="0.25" top="0.75" bottom="0.75" header="0.3" footer="0.3"/>
  <pageSetup scale="68" fitToHeight="0" orientation="landscape" r:id="rId1"/>
  <headerFooter>
    <oddFooter>&amp;L&amp;"Palatino Linotype,Italic"&amp;8v. 04/18&amp;C&amp;"Palatino Linotype,Bold"&amp;10Schedule III: Fiscal Year Personnel Costs by Month&amp;R&amp;"Palatino Linotype,Bold"&amp;10&amp;D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9"/>
  <sheetViews>
    <sheetView workbookViewId="0">
      <selection activeCell="B10" sqref="B10"/>
    </sheetView>
  </sheetViews>
  <sheetFormatPr defaultRowHeight="12.75" x14ac:dyDescent="0.2"/>
  <cols>
    <col min="1" max="1" width="13.42578125" style="11" bestFit="1" customWidth="1"/>
    <col min="2" max="2" width="50" style="11" bestFit="1" customWidth="1"/>
    <col min="3" max="3" width="30.7109375" style="11" bestFit="1" customWidth="1"/>
    <col min="4" max="4" width="13.140625" style="11" bestFit="1" customWidth="1"/>
    <col min="5" max="5" width="16.85546875" style="11" bestFit="1" customWidth="1"/>
    <col min="6" max="6" width="41.140625" style="11" bestFit="1" customWidth="1"/>
    <col min="7" max="7" width="31.85546875" style="11" bestFit="1" customWidth="1"/>
    <col min="8" max="16384" width="9.140625" style="11"/>
  </cols>
  <sheetData>
    <row r="1" spans="1:7" x14ac:dyDescent="0.2">
      <c r="A1" s="13" t="s">
        <v>24</v>
      </c>
      <c r="B1" s="13" t="s">
        <v>11310</v>
      </c>
      <c r="C1" s="13" t="s">
        <v>11311</v>
      </c>
      <c r="D1" s="13" t="s">
        <v>11312</v>
      </c>
      <c r="E1" s="13" t="s">
        <v>11313</v>
      </c>
      <c r="F1" s="13" t="s">
        <v>11314</v>
      </c>
      <c r="G1" s="13" t="s">
        <v>11315</v>
      </c>
    </row>
    <row r="2" spans="1:7" x14ac:dyDescent="0.2">
      <c r="A2" s="11" t="s">
        <v>32</v>
      </c>
      <c r="B2" s="11" t="s">
        <v>33</v>
      </c>
      <c r="C2" s="11" t="s">
        <v>34</v>
      </c>
      <c r="D2" s="11" t="s">
        <v>35</v>
      </c>
      <c r="E2" s="11" t="s">
        <v>11264</v>
      </c>
      <c r="F2" s="11" t="s">
        <v>11265</v>
      </c>
      <c r="G2" s="11" t="s">
        <v>36</v>
      </c>
    </row>
    <row r="3" spans="1:7" x14ac:dyDescent="0.2">
      <c r="A3" s="11" t="s">
        <v>37</v>
      </c>
      <c r="B3" s="11" t="s">
        <v>38</v>
      </c>
      <c r="C3" s="11" t="s">
        <v>39</v>
      </c>
      <c r="D3" s="11" t="s">
        <v>35</v>
      </c>
      <c r="E3" s="11" t="s">
        <v>11264</v>
      </c>
      <c r="F3" s="11" t="s">
        <v>11265</v>
      </c>
      <c r="G3" s="11" t="s">
        <v>36</v>
      </c>
    </row>
    <row r="4" spans="1:7" x14ac:dyDescent="0.2">
      <c r="A4" s="11" t="s">
        <v>40</v>
      </c>
      <c r="B4" s="11" t="s">
        <v>41</v>
      </c>
      <c r="C4" s="11" t="s">
        <v>42</v>
      </c>
      <c r="D4" s="11" t="s">
        <v>35</v>
      </c>
      <c r="E4" s="11" t="s">
        <v>11264</v>
      </c>
      <c r="F4" s="11" t="s">
        <v>11265</v>
      </c>
      <c r="G4" s="11" t="s">
        <v>36</v>
      </c>
    </row>
    <row r="5" spans="1:7" x14ac:dyDescent="0.2">
      <c r="A5" s="11" t="s">
        <v>43</v>
      </c>
      <c r="B5" s="11" t="s">
        <v>44</v>
      </c>
      <c r="C5" s="11" t="s">
        <v>45</v>
      </c>
      <c r="D5" s="11" t="s">
        <v>35</v>
      </c>
      <c r="E5" s="11" t="s">
        <v>11264</v>
      </c>
      <c r="F5" s="11" t="s">
        <v>11265</v>
      </c>
      <c r="G5" s="11" t="s">
        <v>36</v>
      </c>
    </row>
    <row r="6" spans="1:7" x14ac:dyDescent="0.2">
      <c r="A6" s="11" t="s">
        <v>46</v>
      </c>
      <c r="B6" s="11" t="s">
        <v>47</v>
      </c>
      <c r="C6" s="11" t="s">
        <v>48</v>
      </c>
      <c r="D6" s="11" t="s">
        <v>35</v>
      </c>
      <c r="E6" s="11" t="s">
        <v>11264</v>
      </c>
      <c r="F6" s="11" t="s">
        <v>11265</v>
      </c>
      <c r="G6" s="11" t="s">
        <v>36</v>
      </c>
    </row>
    <row r="7" spans="1:7" x14ac:dyDescent="0.2">
      <c r="A7" s="11" t="s">
        <v>49</v>
      </c>
      <c r="B7" s="11" t="s">
        <v>50</v>
      </c>
      <c r="C7" s="11" t="s">
        <v>51</v>
      </c>
      <c r="D7" s="11" t="s">
        <v>35</v>
      </c>
      <c r="E7" s="11" t="s">
        <v>11264</v>
      </c>
      <c r="F7" s="11" t="s">
        <v>11265</v>
      </c>
      <c r="G7" s="11" t="s">
        <v>36</v>
      </c>
    </row>
    <row r="8" spans="1:7" x14ac:dyDescent="0.2">
      <c r="A8" s="11" t="s">
        <v>52</v>
      </c>
      <c r="B8" s="11" t="s">
        <v>53</v>
      </c>
      <c r="C8" s="11" t="s">
        <v>54</v>
      </c>
      <c r="D8" s="11" t="s">
        <v>35</v>
      </c>
      <c r="E8" s="11" t="s">
        <v>11264</v>
      </c>
      <c r="F8" s="11" t="s">
        <v>11265</v>
      </c>
      <c r="G8" s="11" t="s">
        <v>36</v>
      </c>
    </row>
    <row r="9" spans="1:7" x14ac:dyDescent="0.2">
      <c r="A9" s="11" t="s">
        <v>55</v>
      </c>
      <c r="B9" s="11" t="s">
        <v>56</v>
      </c>
      <c r="C9" s="11" t="s">
        <v>57</v>
      </c>
      <c r="D9" s="11" t="s">
        <v>35</v>
      </c>
      <c r="E9" s="11" t="s">
        <v>11264</v>
      </c>
      <c r="F9" s="11" t="s">
        <v>11265</v>
      </c>
      <c r="G9" s="11" t="s">
        <v>36</v>
      </c>
    </row>
    <row r="10" spans="1:7" x14ac:dyDescent="0.2">
      <c r="A10" s="11" t="s">
        <v>58</v>
      </c>
      <c r="B10" s="11" t="s">
        <v>59</v>
      </c>
      <c r="C10" s="11" t="s">
        <v>60</v>
      </c>
      <c r="D10" s="11" t="s">
        <v>35</v>
      </c>
      <c r="E10" s="11" t="s">
        <v>11264</v>
      </c>
      <c r="F10" s="11" t="s">
        <v>11265</v>
      </c>
      <c r="G10" s="11" t="s">
        <v>36</v>
      </c>
    </row>
    <row r="11" spans="1:7" x14ac:dyDescent="0.2">
      <c r="A11" s="11" t="s">
        <v>61</v>
      </c>
      <c r="B11" s="11" t="s">
        <v>62</v>
      </c>
      <c r="C11" s="11" t="s">
        <v>63</v>
      </c>
      <c r="D11" s="11" t="s">
        <v>35</v>
      </c>
      <c r="E11" s="11" t="s">
        <v>11264</v>
      </c>
      <c r="F11" s="11" t="s">
        <v>11265</v>
      </c>
      <c r="G11" s="11" t="s">
        <v>36</v>
      </c>
    </row>
    <row r="12" spans="1:7" x14ac:dyDescent="0.2">
      <c r="A12" s="11" t="s">
        <v>64</v>
      </c>
      <c r="B12" s="11" t="s">
        <v>65</v>
      </c>
      <c r="C12" s="11" t="s">
        <v>66</v>
      </c>
      <c r="D12" s="11" t="s">
        <v>35</v>
      </c>
      <c r="E12" s="11" t="s">
        <v>11264</v>
      </c>
      <c r="F12" s="11" t="s">
        <v>11265</v>
      </c>
      <c r="G12" s="11" t="s">
        <v>36</v>
      </c>
    </row>
    <row r="13" spans="1:7" x14ac:dyDescent="0.2">
      <c r="A13" s="11" t="s">
        <v>67</v>
      </c>
      <c r="B13" s="11" t="s">
        <v>68</v>
      </c>
      <c r="C13" s="11" t="s">
        <v>69</v>
      </c>
      <c r="D13" s="11" t="s">
        <v>35</v>
      </c>
      <c r="E13" s="11" t="s">
        <v>11264</v>
      </c>
      <c r="F13" s="11" t="s">
        <v>11265</v>
      </c>
      <c r="G13" s="11" t="s">
        <v>36</v>
      </c>
    </row>
    <row r="14" spans="1:7" x14ac:dyDescent="0.2">
      <c r="A14" s="11" t="s">
        <v>70</v>
      </c>
      <c r="B14" s="11" t="s">
        <v>71</v>
      </c>
      <c r="C14" s="11" t="s">
        <v>72</v>
      </c>
      <c r="D14" s="11" t="s">
        <v>35</v>
      </c>
      <c r="E14" s="11" t="s">
        <v>11264</v>
      </c>
      <c r="F14" s="11" t="s">
        <v>11265</v>
      </c>
      <c r="G14" s="11" t="s">
        <v>36</v>
      </c>
    </row>
    <row r="15" spans="1:7" x14ac:dyDescent="0.2">
      <c r="A15" s="11" t="s">
        <v>73</v>
      </c>
      <c r="B15" s="11" t="s">
        <v>74</v>
      </c>
      <c r="C15" s="11" t="s">
        <v>75</v>
      </c>
      <c r="D15" s="11" t="s">
        <v>35</v>
      </c>
      <c r="E15" s="11" t="s">
        <v>11264</v>
      </c>
      <c r="F15" s="11" t="s">
        <v>11265</v>
      </c>
      <c r="G15" s="11" t="s">
        <v>36</v>
      </c>
    </row>
    <row r="16" spans="1:7" x14ac:dyDescent="0.2">
      <c r="A16" s="11" t="s">
        <v>76</v>
      </c>
      <c r="B16" s="11" t="s">
        <v>77</v>
      </c>
      <c r="C16" s="11" t="s">
        <v>78</v>
      </c>
      <c r="D16" s="11" t="s">
        <v>35</v>
      </c>
      <c r="E16" s="11" t="s">
        <v>11264</v>
      </c>
      <c r="F16" s="11" t="s">
        <v>11265</v>
      </c>
      <c r="G16" s="11" t="s">
        <v>36</v>
      </c>
    </row>
    <row r="17" spans="1:7" x14ac:dyDescent="0.2">
      <c r="A17" s="11" t="s">
        <v>79</v>
      </c>
      <c r="B17" s="11" t="s">
        <v>80</v>
      </c>
      <c r="C17" s="11" t="s">
        <v>81</v>
      </c>
      <c r="D17" s="11" t="s">
        <v>35</v>
      </c>
      <c r="E17" s="11" t="s">
        <v>11264</v>
      </c>
      <c r="F17" s="11" t="s">
        <v>11265</v>
      </c>
      <c r="G17" s="11" t="s">
        <v>36</v>
      </c>
    </row>
    <row r="18" spans="1:7" x14ac:dyDescent="0.2">
      <c r="A18" s="11" t="s">
        <v>82</v>
      </c>
      <c r="B18" s="11" t="s">
        <v>83</v>
      </c>
      <c r="C18" s="11" t="s">
        <v>84</v>
      </c>
      <c r="D18" s="11" t="s">
        <v>35</v>
      </c>
      <c r="E18" s="11" t="s">
        <v>11264</v>
      </c>
      <c r="F18" s="11" t="s">
        <v>11265</v>
      </c>
      <c r="G18" s="11" t="s">
        <v>36</v>
      </c>
    </row>
    <row r="19" spans="1:7" x14ac:dyDescent="0.2">
      <c r="A19" s="11" t="s">
        <v>85</v>
      </c>
      <c r="B19" s="11" t="s">
        <v>86</v>
      </c>
      <c r="C19" s="11" t="s">
        <v>87</v>
      </c>
      <c r="D19" s="11" t="s">
        <v>35</v>
      </c>
      <c r="E19" s="11" t="s">
        <v>11264</v>
      </c>
      <c r="F19" s="11" t="s">
        <v>11265</v>
      </c>
      <c r="G19" s="11" t="s">
        <v>36</v>
      </c>
    </row>
    <row r="20" spans="1:7" x14ac:dyDescent="0.2">
      <c r="A20" s="11" t="s">
        <v>88</v>
      </c>
      <c r="B20" s="11" t="s">
        <v>89</v>
      </c>
      <c r="C20" s="11" t="s">
        <v>90</v>
      </c>
      <c r="D20" s="11" t="s">
        <v>35</v>
      </c>
      <c r="E20" s="11" t="s">
        <v>11264</v>
      </c>
      <c r="F20" s="11" t="s">
        <v>11265</v>
      </c>
      <c r="G20" s="11" t="s">
        <v>36</v>
      </c>
    </row>
    <row r="21" spans="1:7" x14ac:dyDescent="0.2">
      <c r="A21" s="11" t="s">
        <v>91</v>
      </c>
      <c r="B21" s="11" t="s">
        <v>92</v>
      </c>
      <c r="C21" s="11" t="s">
        <v>93</v>
      </c>
      <c r="D21" s="11" t="s">
        <v>35</v>
      </c>
      <c r="E21" s="11" t="s">
        <v>11264</v>
      </c>
      <c r="F21" s="11" t="s">
        <v>11265</v>
      </c>
      <c r="G21" s="11" t="s">
        <v>36</v>
      </c>
    </row>
    <row r="22" spans="1:7" x14ac:dyDescent="0.2">
      <c r="A22" s="11" t="s">
        <v>94</v>
      </c>
      <c r="B22" s="11" t="s">
        <v>95</v>
      </c>
      <c r="C22" s="11" t="s">
        <v>96</v>
      </c>
      <c r="D22" s="11" t="s">
        <v>35</v>
      </c>
      <c r="E22" s="11" t="s">
        <v>11264</v>
      </c>
      <c r="F22" s="11" t="s">
        <v>11265</v>
      </c>
      <c r="G22" s="11" t="s">
        <v>36</v>
      </c>
    </row>
    <row r="23" spans="1:7" x14ac:dyDescent="0.2">
      <c r="A23" s="11" t="s">
        <v>97</v>
      </c>
      <c r="B23" s="11" t="s">
        <v>98</v>
      </c>
      <c r="C23" s="11" t="s">
        <v>99</v>
      </c>
      <c r="D23" s="11" t="s">
        <v>35</v>
      </c>
      <c r="E23" s="11" t="s">
        <v>11264</v>
      </c>
      <c r="F23" s="11" t="s">
        <v>11265</v>
      </c>
      <c r="G23" s="11" t="s">
        <v>36</v>
      </c>
    </row>
    <row r="24" spans="1:7" x14ac:dyDescent="0.2">
      <c r="A24" s="11" t="s">
        <v>100</v>
      </c>
      <c r="B24" s="11" t="s">
        <v>101</v>
      </c>
      <c r="C24" s="11" t="s">
        <v>102</v>
      </c>
      <c r="D24" s="11" t="s">
        <v>35</v>
      </c>
      <c r="E24" s="11" t="s">
        <v>11264</v>
      </c>
      <c r="F24" s="11" t="s">
        <v>11265</v>
      </c>
      <c r="G24" s="11" t="s">
        <v>36</v>
      </c>
    </row>
    <row r="25" spans="1:7" x14ac:dyDescent="0.2">
      <c r="A25" s="11" t="s">
        <v>103</v>
      </c>
      <c r="B25" s="11" t="s">
        <v>104</v>
      </c>
      <c r="C25" s="11" t="s">
        <v>105</v>
      </c>
      <c r="D25" s="11" t="s">
        <v>35</v>
      </c>
      <c r="E25" s="11" t="s">
        <v>11264</v>
      </c>
      <c r="F25" s="11" t="s">
        <v>11265</v>
      </c>
      <c r="G25" s="11" t="s">
        <v>36</v>
      </c>
    </row>
    <row r="26" spans="1:7" x14ac:dyDescent="0.2">
      <c r="A26" s="11" t="s">
        <v>106</v>
      </c>
      <c r="B26" s="11" t="s">
        <v>107</v>
      </c>
      <c r="C26" s="11" t="s">
        <v>108</v>
      </c>
      <c r="D26" s="11" t="s">
        <v>35</v>
      </c>
      <c r="E26" s="11" t="s">
        <v>11264</v>
      </c>
      <c r="F26" s="11" t="s">
        <v>11265</v>
      </c>
      <c r="G26" s="11" t="s">
        <v>36</v>
      </c>
    </row>
    <row r="27" spans="1:7" x14ac:dyDescent="0.2">
      <c r="A27" s="11" t="s">
        <v>109</v>
      </c>
      <c r="B27" s="11" t="s">
        <v>110</v>
      </c>
      <c r="C27" s="11" t="s">
        <v>111</v>
      </c>
      <c r="D27" s="11" t="s">
        <v>35</v>
      </c>
      <c r="E27" s="11" t="s">
        <v>11264</v>
      </c>
      <c r="F27" s="11" t="s">
        <v>11265</v>
      </c>
      <c r="G27" s="11" t="s">
        <v>36</v>
      </c>
    </row>
    <row r="28" spans="1:7" x14ac:dyDescent="0.2">
      <c r="A28" s="11" t="s">
        <v>112</v>
      </c>
      <c r="B28" s="11" t="s">
        <v>113</v>
      </c>
      <c r="C28" s="11" t="s">
        <v>114</v>
      </c>
      <c r="D28" s="11" t="s">
        <v>35</v>
      </c>
      <c r="E28" s="11" t="s">
        <v>11264</v>
      </c>
      <c r="F28" s="11" t="s">
        <v>11265</v>
      </c>
      <c r="G28" s="11" t="s">
        <v>36</v>
      </c>
    </row>
    <row r="29" spans="1:7" x14ac:dyDescent="0.2">
      <c r="A29" s="11" t="s">
        <v>115</v>
      </c>
      <c r="B29" s="11" t="s">
        <v>116</v>
      </c>
      <c r="C29" s="11" t="s">
        <v>117</v>
      </c>
      <c r="D29" s="11" t="s">
        <v>35</v>
      </c>
      <c r="E29" s="11" t="s">
        <v>11264</v>
      </c>
      <c r="F29" s="11" t="s">
        <v>11265</v>
      </c>
      <c r="G29" s="11" t="s">
        <v>36</v>
      </c>
    </row>
    <row r="30" spans="1:7" x14ac:dyDescent="0.2">
      <c r="A30" s="11" t="s">
        <v>118</v>
      </c>
      <c r="B30" s="11" t="s">
        <v>119</v>
      </c>
      <c r="C30" s="11" t="s">
        <v>120</v>
      </c>
      <c r="D30" s="11" t="s">
        <v>35</v>
      </c>
      <c r="E30" s="11" t="s">
        <v>11264</v>
      </c>
      <c r="F30" s="11" t="s">
        <v>11265</v>
      </c>
      <c r="G30" s="11" t="s">
        <v>36</v>
      </c>
    </row>
    <row r="31" spans="1:7" x14ac:dyDescent="0.2">
      <c r="A31" s="11" t="s">
        <v>121</v>
      </c>
      <c r="B31" s="11" t="s">
        <v>122</v>
      </c>
      <c r="C31" s="11" t="s">
        <v>123</v>
      </c>
      <c r="D31" s="11" t="s">
        <v>35</v>
      </c>
      <c r="E31" s="11" t="s">
        <v>11264</v>
      </c>
      <c r="F31" s="11" t="s">
        <v>11265</v>
      </c>
      <c r="G31" s="11" t="s">
        <v>36</v>
      </c>
    </row>
    <row r="32" spans="1:7" x14ac:dyDescent="0.2">
      <c r="A32" s="11" t="s">
        <v>124</v>
      </c>
      <c r="B32" s="11" t="s">
        <v>125</v>
      </c>
      <c r="C32" s="11" t="s">
        <v>126</v>
      </c>
      <c r="D32" s="11" t="s">
        <v>35</v>
      </c>
      <c r="E32" s="11" t="s">
        <v>11264</v>
      </c>
      <c r="F32" s="11" t="s">
        <v>11265</v>
      </c>
      <c r="G32" s="11" t="s">
        <v>36</v>
      </c>
    </row>
    <row r="33" spans="1:7" x14ac:dyDescent="0.2">
      <c r="A33" s="11" t="s">
        <v>127</v>
      </c>
      <c r="B33" s="11" t="s">
        <v>128</v>
      </c>
      <c r="C33" s="11" t="s">
        <v>129</v>
      </c>
      <c r="D33" s="11" t="s">
        <v>35</v>
      </c>
      <c r="E33" s="11" t="s">
        <v>11264</v>
      </c>
      <c r="F33" s="11" t="s">
        <v>11265</v>
      </c>
      <c r="G33" s="11" t="s">
        <v>36</v>
      </c>
    </row>
    <row r="34" spans="1:7" x14ac:dyDescent="0.2">
      <c r="A34" s="11" t="s">
        <v>130</v>
      </c>
      <c r="B34" s="11" t="s">
        <v>131</v>
      </c>
      <c r="C34" s="11" t="s">
        <v>132</v>
      </c>
      <c r="D34" s="11" t="s">
        <v>35</v>
      </c>
      <c r="E34" s="11" t="s">
        <v>11264</v>
      </c>
      <c r="F34" s="11" t="s">
        <v>11265</v>
      </c>
      <c r="G34" s="11" t="s">
        <v>36</v>
      </c>
    </row>
    <row r="35" spans="1:7" x14ac:dyDescent="0.2">
      <c r="A35" s="11" t="s">
        <v>133</v>
      </c>
      <c r="B35" s="11" t="s">
        <v>134</v>
      </c>
      <c r="C35" s="11" t="s">
        <v>135</v>
      </c>
      <c r="D35" s="11" t="s">
        <v>35</v>
      </c>
      <c r="E35" s="11" t="s">
        <v>11264</v>
      </c>
      <c r="F35" s="11" t="s">
        <v>11265</v>
      </c>
      <c r="G35" s="11" t="s">
        <v>36</v>
      </c>
    </row>
    <row r="36" spans="1:7" x14ac:dyDescent="0.2">
      <c r="A36" s="11" t="s">
        <v>136</v>
      </c>
      <c r="B36" s="11" t="s">
        <v>137</v>
      </c>
      <c r="C36" s="11" t="s">
        <v>138</v>
      </c>
      <c r="D36" s="11" t="s">
        <v>35</v>
      </c>
      <c r="E36" s="11" t="s">
        <v>11264</v>
      </c>
      <c r="F36" s="11" t="s">
        <v>11265</v>
      </c>
      <c r="G36" s="11" t="s">
        <v>36</v>
      </c>
    </row>
    <row r="37" spans="1:7" x14ac:dyDescent="0.2">
      <c r="A37" s="11" t="s">
        <v>139</v>
      </c>
      <c r="B37" s="11" t="s">
        <v>140</v>
      </c>
      <c r="C37" s="11" t="s">
        <v>141</v>
      </c>
      <c r="D37" s="11" t="s">
        <v>35</v>
      </c>
      <c r="E37" s="11" t="s">
        <v>11264</v>
      </c>
      <c r="F37" s="11" t="s">
        <v>11265</v>
      </c>
      <c r="G37" s="11" t="s">
        <v>36</v>
      </c>
    </row>
    <row r="38" spans="1:7" x14ac:dyDescent="0.2">
      <c r="A38" s="11" t="s">
        <v>142</v>
      </c>
      <c r="B38" s="11" t="s">
        <v>143</v>
      </c>
      <c r="C38" s="11" t="s">
        <v>144</v>
      </c>
      <c r="D38" s="11" t="s">
        <v>35</v>
      </c>
      <c r="E38" s="11" t="s">
        <v>11264</v>
      </c>
      <c r="F38" s="11" t="s">
        <v>11265</v>
      </c>
      <c r="G38" s="11" t="s">
        <v>36</v>
      </c>
    </row>
    <row r="39" spans="1:7" x14ac:dyDescent="0.2">
      <c r="A39" s="11" t="s">
        <v>145</v>
      </c>
      <c r="B39" s="11" t="s">
        <v>146</v>
      </c>
      <c r="C39" s="11" t="s">
        <v>147</v>
      </c>
      <c r="D39" s="11" t="s">
        <v>35</v>
      </c>
      <c r="E39" s="11" t="s">
        <v>11264</v>
      </c>
      <c r="F39" s="11" t="s">
        <v>11265</v>
      </c>
      <c r="G39" s="11" t="s">
        <v>36</v>
      </c>
    </row>
    <row r="40" spans="1:7" x14ac:dyDescent="0.2">
      <c r="A40" s="11" t="s">
        <v>148</v>
      </c>
      <c r="B40" s="11" t="s">
        <v>149</v>
      </c>
      <c r="C40" s="11" t="s">
        <v>150</v>
      </c>
      <c r="D40" s="11" t="s">
        <v>35</v>
      </c>
      <c r="E40" s="11" t="s">
        <v>11264</v>
      </c>
      <c r="F40" s="11" t="s">
        <v>11265</v>
      </c>
      <c r="G40" s="11" t="s">
        <v>36</v>
      </c>
    </row>
    <row r="41" spans="1:7" x14ac:dyDescent="0.2">
      <c r="A41" s="11" t="s">
        <v>151</v>
      </c>
      <c r="B41" s="11" t="s">
        <v>152</v>
      </c>
      <c r="C41" s="11" t="s">
        <v>153</v>
      </c>
      <c r="D41" s="11" t="s">
        <v>35</v>
      </c>
      <c r="E41" s="11" t="s">
        <v>11264</v>
      </c>
      <c r="F41" s="11" t="s">
        <v>11265</v>
      </c>
      <c r="G41" s="11" t="s">
        <v>36</v>
      </c>
    </row>
    <row r="42" spans="1:7" x14ac:dyDescent="0.2">
      <c r="A42" s="11" t="s">
        <v>154</v>
      </c>
      <c r="B42" s="11" t="s">
        <v>155</v>
      </c>
      <c r="C42" s="11" t="s">
        <v>156</v>
      </c>
      <c r="D42" s="11" t="s">
        <v>35</v>
      </c>
      <c r="E42" s="11" t="s">
        <v>11264</v>
      </c>
      <c r="F42" s="11" t="s">
        <v>11265</v>
      </c>
      <c r="G42" s="11" t="s">
        <v>36</v>
      </c>
    </row>
    <row r="43" spans="1:7" x14ac:dyDescent="0.2">
      <c r="A43" s="11" t="s">
        <v>157</v>
      </c>
      <c r="B43" s="11" t="s">
        <v>158</v>
      </c>
      <c r="C43" s="11" t="s">
        <v>159</v>
      </c>
      <c r="D43" s="11" t="s">
        <v>35</v>
      </c>
      <c r="E43" s="11" t="s">
        <v>11264</v>
      </c>
      <c r="F43" s="11" t="s">
        <v>11265</v>
      </c>
      <c r="G43" s="11" t="s">
        <v>36</v>
      </c>
    </row>
    <row r="44" spans="1:7" x14ac:dyDescent="0.2">
      <c r="A44" s="11" t="s">
        <v>160</v>
      </c>
      <c r="B44" s="11" t="s">
        <v>161</v>
      </c>
      <c r="C44" s="11" t="s">
        <v>162</v>
      </c>
      <c r="D44" s="11" t="s">
        <v>35</v>
      </c>
      <c r="E44" s="11" t="s">
        <v>11264</v>
      </c>
      <c r="F44" s="11" t="s">
        <v>11265</v>
      </c>
      <c r="G44" s="11" t="s">
        <v>36</v>
      </c>
    </row>
    <row r="45" spans="1:7" x14ac:dyDescent="0.2">
      <c r="A45" s="11" t="s">
        <v>163</v>
      </c>
      <c r="B45" s="11" t="s">
        <v>164</v>
      </c>
      <c r="C45" s="11" t="s">
        <v>165</v>
      </c>
      <c r="D45" s="11" t="s">
        <v>35</v>
      </c>
      <c r="E45" s="11" t="s">
        <v>11264</v>
      </c>
      <c r="F45" s="11" t="s">
        <v>11265</v>
      </c>
      <c r="G45" s="11" t="s">
        <v>36</v>
      </c>
    </row>
    <row r="46" spans="1:7" x14ac:dyDescent="0.2">
      <c r="A46" s="11" t="s">
        <v>166</v>
      </c>
      <c r="B46" s="11" t="s">
        <v>167</v>
      </c>
      <c r="C46" s="11" t="s">
        <v>168</v>
      </c>
      <c r="D46" s="11" t="s">
        <v>35</v>
      </c>
      <c r="E46" s="11" t="s">
        <v>11264</v>
      </c>
      <c r="F46" s="11" t="s">
        <v>11265</v>
      </c>
      <c r="G46" s="11" t="s">
        <v>36</v>
      </c>
    </row>
    <row r="47" spans="1:7" x14ac:dyDescent="0.2">
      <c r="A47" s="11" t="s">
        <v>169</v>
      </c>
      <c r="B47" s="11" t="s">
        <v>170</v>
      </c>
      <c r="C47" s="11" t="s">
        <v>171</v>
      </c>
      <c r="D47" s="11" t="s">
        <v>35</v>
      </c>
      <c r="E47" s="11" t="s">
        <v>11264</v>
      </c>
      <c r="F47" s="11" t="s">
        <v>11265</v>
      </c>
      <c r="G47" s="11" t="s">
        <v>36</v>
      </c>
    </row>
    <row r="48" spans="1:7" x14ac:dyDescent="0.2">
      <c r="A48" s="11" t="s">
        <v>172</v>
      </c>
      <c r="B48" s="11" t="s">
        <v>173</v>
      </c>
      <c r="C48" s="11" t="s">
        <v>174</v>
      </c>
      <c r="D48" s="11" t="s">
        <v>35</v>
      </c>
      <c r="E48" s="11" t="s">
        <v>11264</v>
      </c>
      <c r="F48" s="11" t="s">
        <v>11265</v>
      </c>
      <c r="G48" s="11" t="s">
        <v>36</v>
      </c>
    </row>
    <row r="49" spans="1:7" x14ac:dyDescent="0.2">
      <c r="A49" s="11" t="s">
        <v>175</v>
      </c>
      <c r="B49" s="11" t="s">
        <v>176</v>
      </c>
      <c r="C49" s="11" t="s">
        <v>177</v>
      </c>
      <c r="D49" s="11" t="s">
        <v>35</v>
      </c>
      <c r="E49" s="11" t="s">
        <v>11264</v>
      </c>
      <c r="F49" s="11" t="s">
        <v>11265</v>
      </c>
      <c r="G49" s="11" t="s">
        <v>36</v>
      </c>
    </row>
    <row r="50" spans="1:7" x14ac:dyDescent="0.2">
      <c r="A50" s="11" t="s">
        <v>178</v>
      </c>
      <c r="B50" s="11" t="s">
        <v>179</v>
      </c>
      <c r="C50" s="11" t="s">
        <v>180</v>
      </c>
      <c r="D50" s="11" t="s">
        <v>35</v>
      </c>
      <c r="E50" s="11" t="s">
        <v>11264</v>
      </c>
      <c r="F50" s="11" t="s">
        <v>11265</v>
      </c>
      <c r="G50" s="11" t="s">
        <v>36</v>
      </c>
    </row>
    <row r="51" spans="1:7" x14ac:dyDescent="0.2">
      <c r="A51" s="11" t="s">
        <v>181</v>
      </c>
      <c r="B51" s="11" t="s">
        <v>182</v>
      </c>
      <c r="C51" s="11" t="s">
        <v>183</v>
      </c>
      <c r="D51" s="11" t="s">
        <v>35</v>
      </c>
      <c r="E51" s="11" t="s">
        <v>11264</v>
      </c>
      <c r="F51" s="11" t="s">
        <v>11265</v>
      </c>
      <c r="G51" s="11" t="s">
        <v>36</v>
      </c>
    </row>
    <row r="52" spans="1:7" x14ac:dyDescent="0.2">
      <c r="A52" s="11" t="s">
        <v>184</v>
      </c>
      <c r="B52" s="11" t="s">
        <v>185</v>
      </c>
      <c r="C52" s="11" t="s">
        <v>186</v>
      </c>
      <c r="D52" s="11" t="s">
        <v>35</v>
      </c>
      <c r="E52" s="11" t="s">
        <v>11264</v>
      </c>
      <c r="F52" s="11" t="s">
        <v>11265</v>
      </c>
      <c r="G52" s="11" t="s">
        <v>36</v>
      </c>
    </row>
    <row r="53" spans="1:7" x14ac:dyDescent="0.2">
      <c r="A53" s="11" t="s">
        <v>187</v>
      </c>
      <c r="B53" s="11" t="s">
        <v>188</v>
      </c>
      <c r="C53" s="11" t="s">
        <v>189</v>
      </c>
      <c r="D53" s="11" t="s">
        <v>35</v>
      </c>
      <c r="E53" s="11" t="s">
        <v>11264</v>
      </c>
      <c r="F53" s="11" t="s">
        <v>11265</v>
      </c>
      <c r="G53" s="11" t="s">
        <v>36</v>
      </c>
    </row>
    <row r="54" spans="1:7" x14ac:dyDescent="0.2">
      <c r="A54" s="11" t="s">
        <v>190</v>
      </c>
      <c r="B54" s="11" t="s">
        <v>191</v>
      </c>
      <c r="C54" s="11" t="s">
        <v>192</v>
      </c>
      <c r="D54" s="11" t="s">
        <v>35</v>
      </c>
      <c r="E54" s="11" t="s">
        <v>11264</v>
      </c>
      <c r="F54" s="11" t="s">
        <v>11265</v>
      </c>
      <c r="G54" s="11" t="s">
        <v>36</v>
      </c>
    </row>
    <row r="55" spans="1:7" x14ac:dyDescent="0.2">
      <c r="A55" s="11" t="s">
        <v>193</v>
      </c>
      <c r="B55" s="11" t="s">
        <v>194</v>
      </c>
      <c r="C55" s="11" t="s">
        <v>195</v>
      </c>
      <c r="D55" s="11" t="s">
        <v>35</v>
      </c>
      <c r="E55" s="11" t="s">
        <v>11264</v>
      </c>
      <c r="F55" s="11" t="s">
        <v>11265</v>
      </c>
      <c r="G55" s="11" t="s">
        <v>36</v>
      </c>
    </row>
    <row r="56" spans="1:7" x14ac:dyDescent="0.2">
      <c r="A56" s="11" t="s">
        <v>196</v>
      </c>
      <c r="B56" s="11" t="s">
        <v>197</v>
      </c>
      <c r="C56" s="11" t="s">
        <v>198</v>
      </c>
      <c r="D56" s="11" t="s">
        <v>35</v>
      </c>
      <c r="E56" s="11" t="s">
        <v>11264</v>
      </c>
      <c r="F56" s="11" t="s">
        <v>11265</v>
      </c>
      <c r="G56" s="11" t="s">
        <v>36</v>
      </c>
    </row>
    <row r="57" spans="1:7" x14ac:dyDescent="0.2">
      <c r="A57" s="11" t="s">
        <v>199</v>
      </c>
      <c r="B57" s="11" t="s">
        <v>200</v>
      </c>
      <c r="C57" s="11" t="s">
        <v>201</v>
      </c>
      <c r="D57" s="11" t="s">
        <v>35</v>
      </c>
      <c r="E57" s="11" t="s">
        <v>11264</v>
      </c>
      <c r="F57" s="11" t="s">
        <v>11265</v>
      </c>
      <c r="G57" s="11" t="s">
        <v>36</v>
      </c>
    </row>
    <row r="58" spans="1:7" x14ac:dyDescent="0.2">
      <c r="A58" s="11" t="s">
        <v>202</v>
      </c>
      <c r="B58" s="11" t="s">
        <v>203</v>
      </c>
      <c r="C58" s="11" t="s">
        <v>204</v>
      </c>
      <c r="D58" s="11" t="s">
        <v>35</v>
      </c>
      <c r="E58" s="11" t="s">
        <v>11264</v>
      </c>
      <c r="F58" s="11" t="s">
        <v>11265</v>
      </c>
      <c r="G58" s="11" t="s">
        <v>36</v>
      </c>
    </row>
    <row r="59" spans="1:7" x14ac:dyDescent="0.2">
      <c r="A59" s="11" t="s">
        <v>205</v>
      </c>
      <c r="B59" s="11" t="s">
        <v>206</v>
      </c>
      <c r="C59" s="11" t="s">
        <v>207</v>
      </c>
      <c r="D59" s="11" t="s">
        <v>35</v>
      </c>
      <c r="E59" s="11" t="s">
        <v>11264</v>
      </c>
      <c r="F59" s="11" t="s">
        <v>11265</v>
      </c>
      <c r="G59" s="11" t="s">
        <v>36</v>
      </c>
    </row>
    <row r="60" spans="1:7" x14ac:dyDescent="0.2">
      <c r="A60" s="11" t="s">
        <v>208</v>
      </c>
      <c r="B60" s="11" t="s">
        <v>209</v>
      </c>
      <c r="C60" s="11" t="s">
        <v>210</v>
      </c>
      <c r="D60" s="11" t="s">
        <v>35</v>
      </c>
      <c r="E60" s="11" t="s">
        <v>11264</v>
      </c>
      <c r="F60" s="11" t="s">
        <v>11265</v>
      </c>
      <c r="G60" s="11" t="s">
        <v>36</v>
      </c>
    </row>
    <row r="61" spans="1:7" x14ac:dyDescent="0.2">
      <c r="A61" s="11" t="s">
        <v>211</v>
      </c>
      <c r="B61" s="11" t="s">
        <v>212</v>
      </c>
      <c r="C61" s="11" t="s">
        <v>213</v>
      </c>
      <c r="D61" s="11" t="s">
        <v>35</v>
      </c>
      <c r="E61" s="11" t="s">
        <v>11264</v>
      </c>
      <c r="F61" s="11" t="s">
        <v>11265</v>
      </c>
      <c r="G61" s="11" t="s">
        <v>36</v>
      </c>
    </row>
    <row r="62" spans="1:7" x14ac:dyDescent="0.2">
      <c r="A62" s="11" t="s">
        <v>214</v>
      </c>
      <c r="B62" s="11" t="s">
        <v>215</v>
      </c>
      <c r="C62" s="11" t="s">
        <v>216</v>
      </c>
      <c r="D62" s="11" t="s">
        <v>35</v>
      </c>
      <c r="E62" s="11" t="s">
        <v>11264</v>
      </c>
      <c r="F62" s="11" t="s">
        <v>11265</v>
      </c>
      <c r="G62" s="11" t="s">
        <v>36</v>
      </c>
    </row>
    <row r="63" spans="1:7" x14ac:dyDescent="0.2">
      <c r="A63" s="11" t="s">
        <v>217</v>
      </c>
      <c r="B63" s="11" t="s">
        <v>218</v>
      </c>
      <c r="C63" s="11" t="s">
        <v>219</v>
      </c>
      <c r="D63" s="11" t="s">
        <v>35</v>
      </c>
      <c r="E63" s="11" t="s">
        <v>11264</v>
      </c>
      <c r="F63" s="11" t="s">
        <v>11265</v>
      </c>
      <c r="G63" s="11" t="s">
        <v>36</v>
      </c>
    </row>
    <row r="64" spans="1:7" x14ac:dyDescent="0.2">
      <c r="A64" s="11" t="s">
        <v>220</v>
      </c>
      <c r="B64" s="11" t="s">
        <v>221</v>
      </c>
      <c r="C64" s="11" t="s">
        <v>222</v>
      </c>
      <c r="D64" s="11" t="s">
        <v>35</v>
      </c>
      <c r="E64" s="11" t="s">
        <v>11264</v>
      </c>
      <c r="F64" s="11" t="s">
        <v>11265</v>
      </c>
      <c r="G64" s="11" t="s">
        <v>36</v>
      </c>
    </row>
    <row r="65" spans="1:7" x14ac:dyDescent="0.2">
      <c r="A65" s="11" t="s">
        <v>223</v>
      </c>
      <c r="B65" s="11" t="s">
        <v>224</v>
      </c>
      <c r="C65" s="11" t="s">
        <v>225</v>
      </c>
      <c r="D65" s="11" t="s">
        <v>35</v>
      </c>
      <c r="E65" s="11" t="s">
        <v>11264</v>
      </c>
      <c r="F65" s="11" t="s">
        <v>11265</v>
      </c>
      <c r="G65" s="11" t="s">
        <v>36</v>
      </c>
    </row>
    <row r="66" spans="1:7" x14ac:dyDescent="0.2">
      <c r="A66" s="11" t="s">
        <v>226</v>
      </c>
      <c r="B66" s="11" t="s">
        <v>227</v>
      </c>
      <c r="C66" s="11" t="s">
        <v>228</v>
      </c>
      <c r="D66" s="11" t="s">
        <v>35</v>
      </c>
      <c r="E66" s="11" t="s">
        <v>11264</v>
      </c>
      <c r="F66" s="11" t="s">
        <v>11265</v>
      </c>
      <c r="G66" s="11" t="s">
        <v>36</v>
      </c>
    </row>
    <row r="67" spans="1:7" x14ac:dyDescent="0.2">
      <c r="A67" s="11" t="s">
        <v>229</v>
      </c>
      <c r="B67" s="11" t="s">
        <v>230</v>
      </c>
      <c r="C67" s="11" t="s">
        <v>231</v>
      </c>
      <c r="D67" s="11" t="s">
        <v>35</v>
      </c>
      <c r="E67" s="11" t="s">
        <v>11264</v>
      </c>
      <c r="F67" s="11" t="s">
        <v>11265</v>
      </c>
      <c r="G67" s="11" t="s">
        <v>36</v>
      </c>
    </row>
    <row r="68" spans="1:7" x14ac:dyDescent="0.2">
      <c r="A68" s="11" t="s">
        <v>232</v>
      </c>
      <c r="B68" s="11" t="s">
        <v>233</v>
      </c>
      <c r="C68" s="11" t="s">
        <v>234</v>
      </c>
      <c r="D68" s="11" t="s">
        <v>35</v>
      </c>
      <c r="E68" s="11" t="s">
        <v>11264</v>
      </c>
      <c r="F68" s="11" t="s">
        <v>11265</v>
      </c>
      <c r="G68" s="11" t="s">
        <v>36</v>
      </c>
    </row>
    <row r="69" spans="1:7" x14ac:dyDescent="0.2">
      <c r="A69" s="11" t="s">
        <v>235</v>
      </c>
      <c r="B69" s="11" t="s">
        <v>236</v>
      </c>
      <c r="C69" s="11" t="s">
        <v>237</v>
      </c>
      <c r="D69" s="11" t="s">
        <v>35</v>
      </c>
      <c r="E69" s="11" t="s">
        <v>11264</v>
      </c>
      <c r="F69" s="11" t="s">
        <v>11265</v>
      </c>
      <c r="G69" s="11" t="s">
        <v>36</v>
      </c>
    </row>
    <row r="70" spans="1:7" x14ac:dyDescent="0.2">
      <c r="A70" s="11" t="s">
        <v>238</v>
      </c>
      <c r="B70" s="11" t="s">
        <v>239</v>
      </c>
      <c r="C70" s="11" t="s">
        <v>240</v>
      </c>
      <c r="D70" s="11" t="s">
        <v>35</v>
      </c>
      <c r="E70" s="11" t="s">
        <v>11264</v>
      </c>
      <c r="F70" s="11" t="s">
        <v>11265</v>
      </c>
      <c r="G70" s="11" t="s">
        <v>36</v>
      </c>
    </row>
    <row r="71" spans="1:7" x14ac:dyDescent="0.2">
      <c r="A71" s="11" t="s">
        <v>241</v>
      </c>
      <c r="B71" s="11" t="s">
        <v>242</v>
      </c>
      <c r="C71" s="11" t="s">
        <v>243</v>
      </c>
      <c r="D71" s="11" t="s">
        <v>35</v>
      </c>
      <c r="E71" s="11" t="s">
        <v>11264</v>
      </c>
      <c r="F71" s="11" t="s">
        <v>11265</v>
      </c>
      <c r="G71" s="11" t="s">
        <v>36</v>
      </c>
    </row>
    <row r="72" spans="1:7" x14ac:dyDescent="0.2">
      <c r="A72" s="11" t="s">
        <v>244</v>
      </c>
      <c r="B72" s="11" t="s">
        <v>245</v>
      </c>
      <c r="C72" s="11" t="s">
        <v>246</v>
      </c>
      <c r="D72" s="11" t="s">
        <v>35</v>
      </c>
      <c r="E72" s="11" t="s">
        <v>11264</v>
      </c>
      <c r="F72" s="11" t="s">
        <v>11265</v>
      </c>
      <c r="G72" s="11" t="s">
        <v>36</v>
      </c>
    </row>
    <row r="73" spans="1:7" x14ac:dyDescent="0.2">
      <c r="A73" s="11" t="s">
        <v>247</v>
      </c>
      <c r="B73" s="11" t="s">
        <v>248</v>
      </c>
      <c r="C73" s="11" t="s">
        <v>249</v>
      </c>
      <c r="D73" s="11" t="s">
        <v>35</v>
      </c>
      <c r="E73" s="11" t="s">
        <v>11264</v>
      </c>
      <c r="F73" s="11" t="s">
        <v>11265</v>
      </c>
      <c r="G73" s="11" t="s">
        <v>36</v>
      </c>
    </row>
    <row r="74" spans="1:7" x14ac:dyDescent="0.2">
      <c r="A74" s="11" t="s">
        <v>250</v>
      </c>
      <c r="B74" s="11" t="s">
        <v>251</v>
      </c>
      <c r="C74" s="11" t="s">
        <v>252</v>
      </c>
      <c r="D74" s="11" t="s">
        <v>35</v>
      </c>
      <c r="E74" s="11" t="s">
        <v>11264</v>
      </c>
      <c r="F74" s="11" t="s">
        <v>11265</v>
      </c>
      <c r="G74" s="11" t="s">
        <v>36</v>
      </c>
    </row>
    <row r="75" spans="1:7" x14ac:dyDescent="0.2">
      <c r="A75" s="11" t="s">
        <v>253</v>
      </c>
      <c r="B75" s="11" t="s">
        <v>254</v>
      </c>
      <c r="C75" s="11" t="s">
        <v>255</v>
      </c>
      <c r="D75" s="11" t="s">
        <v>35</v>
      </c>
      <c r="E75" s="11" t="s">
        <v>11264</v>
      </c>
      <c r="F75" s="11" t="s">
        <v>11265</v>
      </c>
      <c r="G75" s="11" t="s">
        <v>36</v>
      </c>
    </row>
    <row r="76" spans="1:7" x14ac:dyDescent="0.2">
      <c r="A76" s="11" t="s">
        <v>256</v>
      </c>
      <c r="B76" s="11" t="s">
        <v>257</v>
      </c>
      <c r="C76" s="11" t="s">
        <v>258</v>
      </c>
      <c r="D76" s="11" t="s">
        <v>35</v>
      </c>
      <c r="E76" s="11" t="s">
        <v>11264</v>
      </c>
      <c r="F76" s="11" t="s">
        <v>11265</v>
      </c>
      <c r="G76" s="11" t="s">
        <v>36</v>
      </c>
    </row>
    <row r="77" spans="1:7" x14ac:dyDescent="0.2">
      <c r="A77" s="11" t="s">
        <v>259</v>
      </c>
      <c r="B77" s="11" t="s">
        <v>260</v>
      </c>
      <c r="C77" s="11" t="s">
        <v>261</v>
      </c>
      <c r="D77" s="11" t="s">
        <v>35</v>
      </c>
      <c r="E77" s="11" t="s">
        <v>11264</v>
      </c>
      <c r="F77" s="11" t="s">
        <v>11265</v>
      </c>
      <c r="G77" s="11" t="s">
        <v>36</v>
      </c>
    </row>
    <row r="78" spans="1:7" x14ac:dyDescent="0.2">
      <c r="A78" s="11" t="s">
        <v>262</v>
      </c>
      <c r="B78" s="11" t="s">
        <v>263</v>
      </c>
      <c r="C78" s="11" t="s">
        <v>264</v>
      </c>
      <c r="D78" s="11" t="s">
        <v>35</v>
      </c>
      <c r="E78" s="11" t="s">
        <v>11264</v>
      </c>
      <c r="F78" s="11" t="s">
        <v>11265</v>
      </c>
      <c r="G78" s="11" t="s">
        <v>36</v>
      </c>
    </row>
    <row r="79" spans="1:7" x14ac:dyDescent="0.2">
      <c r="A79" s="11" t="s">
        <v>265</v>
      </c>
      <c r="B79" s="11" t="s">
        <v>266</v>
      </c>
      <c r="C79" s="11" t="s">
        <v>267</v>
      </c>
      <c r="D79" s="11" t="s">
        <v>35</v>
      </c>
      <c r="E79" s="11" t="s">
        <v>11264</v>
      </c>
      <c r="F79" s="11" t="s">
        <v>11265</v>
      </c>
      <c r="G79" s="11" t="s">
        <v>36</v>
      </c>
    </row>
    <row r="80" spans="1:7" x14ac:dyDescent="0.2">
      <c r="A80" s="11" t="s">
        <v>268</v>
      </c>
      <c r="B80" s="11" t="s">
        <v>269</v>
      </c>
      <c r="C80" s="11" t="s">
        <v>270</v>
      </c>
      <c r="D80" s="11" t="s">
        <v>35</v>
      </c>
      <c r="E80" s="11" t="s">
        <v>11264</v>
      </c>
      <c r="F80" s="11" t="s">
        <v>11265</v>
      </c>
      <c r="G80" s="11" t="s">
        <v>36</v>
      </c>
    </row>
    <row r="81" spans="1:7" x14ac:dyDescent="0.2">
      <c r="A81" s="11" t="s">
        <v>271</v>
      </c>
      <c r="B81" s="11" t="s">
        <v>272</v>
      </c>
      <c r="C81" s="11" t="s">
        <v>273</v>
      </c>
      <c r="D81" s="11" t="s">
        <v>35</v>
      </c>
      <c r="E81" s="11" t="s">
        <v>11264</v>
      </c>
      <c r="F81" s="11" t="s">
        <v>11265</v>
      </c>
      <c r="G81" s="11" t="s">
        <v>36</v>
      </c>
    </row>
    <row r="82" spans="1:7" x14ac:dyDescent="0.2">
      <c r="A82" s="11" t="s">
        <v>274</v>
      </c>
      <c r="B82" s="11" t="s">
        <v>275</v>
      </c>
      <c r="C82" s="11" t="s">
        <v>276</v>
      </c>
      <c r="D82" s="11" t="s">
        <v>35</v>
      </c>
      <c r="E82" s="11" t="s">
        <v>11264</v>
      </c>
      <c r="F82" s="11" t="s">
        <v>11265</v>
      </c>
      <c r="G82" s="11" t="s">
        <v>36</v>
      </c>
    </row>
    <row r="83" spans="1:7" x14ac:dyDescent="0.2">
      <c r="A83" s="11" t="s">
        <v>277</v>
      </c>
      <c r="B83" s="11" t="s">
        <v>278</v>
      </c>
      <c r="C83" s="11" t="s">
        <v>279</v>
      </c>
      <c r="D83" s="11" t="s">
        <v>35</v>
      </c>
      <c r="E83" s="11" t="s">
        <v>11264</v>
      </c>
      <c r="F83" s="11" t="s">
        <v>11265</v>
      </c>
      <c r="G83" s="11" t="s">
        <v>36</v>
      </c>
    </row>
    <row r="84" spans="1:7" x14ac:dyDescent="0.2">
      <c r="A84" s="11" t="s">
        <v>280</v>
      </c>
      <c r="B84" s="11" t="s">
        <v>281</v>
      </c>
      <c r="C84" s="11" t="s">
        <v>282</v>
      </c>
      <c r="D84" s="11" t="s">
        <v>35</v>
      </c>
      <c r="E84" s="11" t="s">
        <v>11264</v>
      </c>
      <c r="F84" s="11" t="s">
        <v>11265</v>
      </c>
      <c r="G84" s="11" t="s">
        <v>36</v>
      </c>
    </row>
    <row r="85" spans="1:7" x14ac:dyDescent="0.2">
      <c r="A85" s="11" t="s">
        <v>283</v>
      </c>
      <c r="B85" s="11" t="s">
        <v>284</v>
      </c>
      <c r="C85" s="11" t="s">
        <v>285</v>
      </c>
      <c r="D85" s="11" t="s">
        <v>35</v>
      </c>
      <c r="E85" s="11" t="s">
        <v>11264</v>
      </c>
      <c r="F85" s="11" t="s">
        <v>11265</v>
      </c>
      <c r="G85" s="11" t="s">
        <v>36</v>
      </c>
    </row>
    <row r="86" spans="1:7" x14ac:dyDescent="0.2">
      <c r="A86" s="11" t="s">
        <v>286</v>
      </c>
      <c r="B86" s="11" t="s">
        <v>287</v>
      </c>
      <c r="C86" s="11" t="s">
        <v>288</v>
      </c>
      <c r="D86" s="11" t="s">
        <v>35</v>
      </c>
      <c r="E86" s="11" t="s">
        <v>11264</v>
      </c>
      <c r="F86" s="11" t="s">
        <v>11265</v>
      </c>
      <c r="G86" s="11" t="s">
        <v>36</v>
      </c>
    </row>
    <row r="87" spans="1:7" x14ac:dyDescent="0.2">
      <c r="A87" s="11" t="s">
        <v>289</v>
      </c>
      <c r="B87" s="11" t="s">
        <v>290</v>
      </c>
      <c r="C87" s="11" t="s">
        <v>290</v>
      </c>
      <c r="D87" s="11" t="s">
        <v>35</v>
      </c>
      <c r="E87" s="11" t="s">
        <v>11264</v>
      </c>
      <c r="F87" s="11" t="s">
        <v>11265</v>
      </c>
      <c r="G87" s="11" t="s">
        <v>36</v>
      </c>
    </row>
    <row r="88" spans="1:7" x14ac:dyDescent="0.2">
      <c r="A88" s="11" t="s">
        <v>291</v>
      </c>
      <c r="B88" s="11" t="s">
        <v>292</v>
      </c>
      <c r="C88" s="11" t="s">
        <v>293</v>
      </c>
      <c r="D88" s="11" t="s">
        <v>35</v>
      </c>
      <c r="E88" s="11" t="s">
        <v>11264</v>
      </c>
      <c r="F88" s="11" t="s">
        <v>11265</v>
      </c>
      <c r="G88" s="11" t="s">
        <v>36</v>
      </c>
    </row>
    <row r="89" spans="1:7" x14ac:dyDescent="0.2">
      <c r="A89" s="11" t="s">
        <v>294</v>
      </c>
      <c r="B89" s="11" t="s">
        <v>295</v>
      </c>
      <c r="C89" s="11" t="s">
        <v>296</v>
      </c>
      <c r="D89" s="11" t="s">
        <v>35</v>
      </c>
      <c r="E89" s="11" t="s">
        <v>11264</v>
      </c>
      <c r="F89" s="11" t="s">
        <v>11265</v>
      </c>
      <c r="G89" s="11" t="s">
        <v>36</v>
      </c>
    </row>
    <row r="90" spans="1:7" x14ac:dyDescent="0.2">
      <c r="A90" s="11" t="s">
        <v>297</v>
      </c>
      <c r="B90" s="11" t="s">
        <v>298</v>
      </c>
      <c r="C90" s="11" t="s">
        <v>299</v>
      </c>
      <c r="D90" s="11" t="s">
        <v>35</v>
      </c>
      <c r="E90" s="11" t="s">
        <v>11264</v>
      </c>
      <c r="F90" s="11" t="s">
        <v>11265</v>
      </c>
      <c r="G90" s="11" t="s">
        <v>36</v>
      </c>
    </row>
    <row r="91" spans="1:7" x14ac:dyDescent="0.2">
      <c r="A91" s="11" t="s">
        <v>300</v>
      </c>
      <c r="B91" s="11" t="s">
        <v>301</v>
      </c>
      <c r="C91" s="11" t="s">
        <v>302</v>
      </c>
      <c r="D91" s="11" t="s">
        <v>35</v>
      </c>
      <c r="E91" s="11" t="s">
        <v>11264</v>
      </c>
      <c r="F91" s="11" t="s">
        <v>11265</v>
      </c>
      <c r="G91" s="11" t="s">
        <v>36</v>
      </c>
    </row>
    <row r="92" spans="1:7" x14ac:dyDescent="0.2">
      <c r="A92" s="11" t="s">
        <v>303</v>
      </c>
      <c r="B92" s="11" t="s">
        <v>304</v>
      </c>
      <c r="C92" s="11" t="s">
        <v>305</v>
      </c>
      <c r="D92" s="11" t="s">
        <v>35</v>
      </c>
      <c r="E92" s="11" t="s">
        <v>11264</v>
      </c>
      <c r="F92" s="11" t="s">
        <v>11265</v>
      </c>
      <c r="G92" s="11" t="s">
        <v>36</v>
      </c>
    </row>
    <row r="93" spans="1:7" x14ac:dyDescent="0.2">
      <c r="A93" s="11" t="s">
        <v>306</v>
      </c>
      <c r="B93" s="11" t="s">
        <v>307</v>
      </c>
      <c r="C93" s="11" t="s">
        <v>308</v>
      </c>
      <c r="D93" s="11" t="s">
        <v>35</v>
      </c>
      <c r="E93" s="11" t="s">
        <v>11264</v>
      </c>
      <c r="F93" s="11" t="s">
        <v>11265</v>
      </c>
      <c r="G93" s="11" t="s">
        <v>36</v>
      </c>
    </row>
    <row r="94" spans="1:7" x14ac:dyDescent="0.2">
      <c r="A94" s="11" t="s">
        <v>309</v>
      </c>
      <c r="B94" s="11" t="s">
        <v>310</v>
      </c>
      <c r="C94" s="11" t="s">
        <v>311</v>
      </c>
      <c r="D94" s="11" t="s">
        <v>35</v>
      </c>
      <c r="E94" s="11" t="s">
        <v>11264</v>
      </c>
      <c r="F94" s="11" t="s">
        <v>11265</v>
      </c>
      <c r="G94" s="11" t="s">
        <v>36</v>
      </c>
    </row>
    <row r="95" spans="1:7" x14ac:dyDescent="0.2">
      <c r="A95" s="11" t="s">
        <v>312</v>
      </c>
      <c r="B95" s="11" t="s">
        <v>313</v>
      </c>
      <c r="C95" s="11" t="s">
        <v>314</v>
      </c>
      <c r="D95" s="11" t="s">
        <v>35</v>
      </c>
      <c r="E95" s="11" t="s">
        <v>11264</v>
      </c>
      <c r="F95" s="11" t="s">
        <v>11265</v>
      </c>
      <c r="G95" s="11" t="s">
        <v>36</v>
      </c>
    </row>
    <row r="96" spans="1:7" x14ac:dyDescent="0.2">
      <c r="A96" s="11" t="s">
        <v>315</v>
      </c>
      <c r="B96" s="11" t="s">
        <v>316</v>
      </c>
      <c r="C96" s="11" t="s">
        <v>317</v>
      </c>
      <c r="D96" s="11" t="s">
        <v>35</v>
      </c>
      <c r="E96" s="11" t="s">
        <v>11264</v>
      </c>
      <c r="F96" s="11" t="s">
        <v>11265</v>
      </c>
      <c r="G96" s="11" t="s">
        <v>36</v>
      </c>
    </row>
    <row r="97" spans="1:7" x14ac:dyDescent="0.2">
      <c r="A97" s="11" t="s">
        <v>318</v>
      </c>
      <c r="B97" s="11" t="s">
        <v>319</v>
      </c>
      <c r="C97" s="11" t="s">
        <v>320</v>
      </c>
      <c r="D97" s="11" t="s">
        <v>35</v>
      </c>
      <c r="E97" s="11" t="s">
        <v>11264</v>
      </c>
      <c r="F97" s="11" t="s">
        <v>11265</v>
      </c>
      <c r="G97" s="11" t="s">
        <v>36</v>
      </c>
    </row>
    <row r="98" spans="1:7" x14ac:dyDescent="0.2">
      <c r="A98" s="11" t="s">
        <v>321</v>
      </c>
      <c r="B98" s="11" t="s">
        <v>322</v>
      </c>
      <c r="C98" s="11" t="s">
        <v>323</v>
      </c>
      <c r="D98" s="11" t="s">
        <v>35</v>
      </c>
      <c r="E98" s="11" t="s">
        <v>11264</v>
      </c>
      <c r="F98" s="11" t="s">
        <v>11265</v>
      </c>
      <c r="G98" s="11" t="s">
        <v>36</v>
      </c>
    </row>
    <row r="99" spans="1:7" x14ac:dyDescent="0.2">
      <c r="A99" s="11" t="s">
        <v>324</v>
      </c>
      <c r="B99" s="11" t="s">
        <v>325</v>
      </c>
      <c r="C99" s="11" t="s">
        <v>326</v>
      </c>
      <c r="D99" s="11" t="s">
        <v>35</v>
      </c>
      <c r="E99" s="11" t="s">
        <v>11264</v>
      </c>
      <c r="F99" s="11" t="s">
        <v>11265</v>
      </c>
      <c r="G99" s="11" t="s">
        <v>36</v>
      </c>
    </row>
    <row r="100" spans="1:7" x14ac:dyDescent="0.2">
      <c r="A100" s="11" t="s">
        <v>327</v>
      </c>
      <c r="B100" s="11" t="s">
        <v>328</v>
      </c>
      <c r="C100" s="11" t="s">
        <v>329</v>
      </c>
      <c r="D100" s="11" t="s">
        <v>35</v>
      </c>
      <c r="E100" s="11" t="s">
        <v>11264</v>
      </c>
      <c r="F100" s="11" t="s">
        <v>11265</v>
      </c>
      <c r="G100" s="11" t="s">
        <v>36</v>
      </c>
    </row>
    <row r="101" spans="1:7" x14ac:dyDescent="0.2">
      <c r="A101" s="11" t="s">
        <v>330</v>
      </c>
      <c r="B101" s="11" t="s">
        <v>331</v>
      </c>
      <c r="C101" s="11" t="s">
        <v>332</v>
      </c>
      <c r="D101" s="11" t="s">
        <v>35</v>
      </c>
      <c r="E101" s="11" t="s">
        <v>11264</v>
      </c>
      <c r="F101" s="11" t="s">
        <v>11265</v>
      </c>
      <c r="G101" s="11" t="s">
        <v>36</v>
      </c>
    </row>
    <row r="102" spans="1:7" x14ac:dyDescent="0.2">
      <c r="A102" s="11" t="s">
        <v>333</v>
      </c>
      <c r="B102" s="11" t="s">
        <v>334</v>
      </c>
      <c r="C102" s="11" t="s">
        <v>335</v>
      </c>
      <c r="D102" s="11" t="s">
        <v>35</v>
      </c>
      <c r="E102" s="11" t="s">
        <v>11264</v>
      </c>
      <c r="F102" s="11" t="s">
        <v>11265</v>
      </c>
      <c r="G102" s="11" t="s">
        <v>36</v>
      </c>
    </row>
    <row r="103" spans="1:7" x14ac:dyDescent="0.2">
      <c r="A103" s="11" t="s">
        <v>336</v>
      </c>
      <c r="B103" s="11" t="s">
        <v>337</v>
      </c>
      <c r="C103" s="11" t="s">
        <v>338</v>
      </c>
      <c r="D103" s="11" t="s">
        <v>35</v>
      </c>
      <c r="E103" s="11" t="s">
        <v>11264</v>
      </c>
      <c r="F103" s="11" t="s">
        <v>11265</v>
      </c>
      <c r="G103" s="11" t="s">
        <v>36</v>
      </c>
    </row>
    <row r="104" spans="1:7" x14ac:dyDescent="0.2">
      <c r="A104" s="11" t="s">
        <v>339</v>
      </c>
      <c r="B104" s="11" t="s">
        <v>340</v>
      </c>
      <c r="C104" s="11" t="s">
        <v>341</v>
      </c>
      <c r="D104" s="11" t="s">
        <v>35</v>
      </c>
      <c r="E104" s="11" t="s">
        <v>11264</v>
      </c>
      <c r="F104" s="11" t="s">
        <v>11265</v>
      </c>
      <c r="G104" s="11" t="s">
        <v>36</v>
      </c>
    </row>
    <row r="105" spans="1:7" x14ac:dyDescent="0.2">
      <c r="A105" s="11" t="s">
        <v>342</v>
      </c>
      <c r="B105" s="11" t="s">
        <v>343</v>
      </c>
      <c r="C105" s="11" t="s">
        <v>344</v>
      </c>
      <c r="D105" s="11" t="s">
        <v>35</v>
      </c>
      <c r="E105" s="11" t="s">
        <v>11264</v>
      </c>
      <c r="F105" s="11" t="s">
        <v>11265</v>
      </c>
      <c r="G105" s="11" t="s">
        <v>36</v>
      </c>
    </row>
    <row r="106" spans="1:7" x14ac:dyDescent="0.2">
      <c r="A106" s="11" t="s">
        <v>345</v>
      </c>
      <c r="B106" s="11" t="s">
        <v>346</v>
      </c>
      <c r="C106" s="11" t="s">
        <v>347</v>
      </c>
      <c r="D106" s="11" t="s">
        <v>35</v>
      </c>
      <c r="E106" s="11" t="s">
        <v>11264</v>
      </c>
      <c r="F106" s="11" t="s">
        <v>11265</v>
      </c>
      <c r="G106" s="11" t="s">
        <v>36</v>
      </c>
    </row>
    <row r="107" spans="1:7" x14ac:dyDescent="0.2">
      <c r="A107" s="11" t="s">
        <v>348</v>
      </c>
      <c r="B107" s="11" t="s">
        <v>349</v>
      </c>
      <c r="C107" s="11" t="s">
        <v>350</v>
      </c>
      <c r="D107" s="11" t="s">
        <v>35</v>
      </c>
      <c r="E107" s="11" t="s">
        <v>11264</v>
      </c>
      <c r="F107" s="11" t="s">
        <v>11265</v>
      </c>
      <c r="G107" s="11" t="s">
        <v>36</v>
      </c>
    </row>
    <row r="108" spans="1:7" x14ac:dyDescent="0.2">
      <c r="A108" s="11" t="s">
        <v>351</v>
      </c>
      <c r="B108" s="11" t="s">
        <v>352</v>
      </c>
      <c r="C108" s="11" t="s">
        <v>353</v>
      </c>
      <c r="D108" s="11" t="s">
        <v>35</v>
      </c>
      <c r="E108" s="11" t="s">
        <v>11264</v>
      </c>
      <c r="F108" s="11" t="s">
        <v>11265</v>
      </c>
      <c r="G108" s="11" t="s">
        <v>36</v>
      </c>
    </row>
    <row r="109" spans="1:7" x14ac:dyDescent="0.2">
      <c r="A109" s="11" t="s">
        <v>354</v>
      </c>
      <c r="B109" s="11" t="s">
        <v>355</v>
      </c>
      <c r="C109" s="11" t="s">
        <v>356</v>
      </c>
      <c r="D109" s="11" t="s">
        <v>35</v>
      </c>
      <c r="E109" s="11" t="s">
        <v>11264</v>
      </c>
      <c r="F109" s="11" t="s">
        <v>11265</v>
      </c>
      <c r="G109" s="11" t="s">
        <v>36</v>
      </c>
    </row>
    <row r="110" spans="1:7" x14ac:dyDescent="0.2">
      <c r="A110" s="11" t="s">
        <v>357</v>
      </c>
      <c r="B110" s="11" t="s">
        <v>358</v>
      </c>
      <c r="C110" s="11" t="s">
        <v>359</v>
      </c>
      <c r="D110" s="11" t="s">
        <v>35</v>
      </c>
      <c r="E110" s="11" t="s">
        <v>11264</v>
      </c>
      <c r="F110" s="11" t="s">
        <v>11265</v>
      </c>
      <c r="G110" s="11" t="s">
        <v>36</v>
      </c>
    </row>
    <row r="111" spans="1:7" x14ac:dyDescent="0.2">
      <c r="A111" s="11" t="s">
        <v>360</v>
      </c>
      <c r="B111" s="11" t="s">
        <v>361</v>
      </c>
      <c r="C111" s="11" t="s">
        <v>362</v>
      </c>
      <c r="D111" s="11" t="s">
        <v>35</v>
      </c>
      <c r="E111" s="11" t="s">
        <v>11264</v>
      </c>
      <c r="F111" s="11" t="s">
        <v>11265</v>
      </c>
      <c r="G111" s="11" t="s">
        <v>36</v>
      </c>
    </row>
    <row r="112" spans="1:7" x14ac:dyDescent="0.2">
      <c r="A112" s="11" t="s">
        <v>363</v>
      </c>
      <c r="B112" s="11" t="s">
        <v>364</v>
      </c>
      <c r="C112" s="11" t="s">
        <v>365</v>
      </c>
      <c r="D112" s="11" t="s">
        <v>35</v>
      </c>
      <c r="E112" s="11" t="s">
        <v>11264</v>
      </c>
      <c r="F112" s="11" t="s">
        <v>11265</v>
      </c>
      <c r="G112" s="11" t="s">
        <v>36</v>
      </c>
    </row>
    <row r="113" spans="1:7" x14ac:dyDescent="0.2">
      <c r="A113" s="11" t="s">
        <v>366</v>
      </c>
      <c r="B113" s="11" t="s">
        <v>367</v>
      </c>
      <c r="C113" s="11" t="s">
        <v>368</v>
      </c>
      <c r="D113" s="11" t="s">
        <v>35</v>
      </c>
      <c r="E113" s="11" t="s">
        <v>11264</v>
      </c>
      <c r="F113" s="11" t="s">
        <v>11265</v>
      </c>
      <c r="G113" s="11" t="s">
        <v>36</v>
      </c>
    </row>
    <row r="114" spans="1:7" x14ac:dyDescent="0.2">
      <c r="A114" s="11" t="s">
        <v>369</v>
      </c>
      <c r="B114" s="11" t="s">
        <v>370</v>
      </c>
      <c r="C114" s="11" t="s">
        <v>371</v>
      </c>
      <c r="D114" s="11" t="s">
        <v>35</v>
      </c>
      <c r="E114" s="11" t="s">
        <v>11264</v>
      </c>
      <c r="F114" s="11" t="s">
        <v>11265</v>
      </c>
      <c r="G114" s="11" t="s">
        <v>36</v>
      </c>
    </row>
    <row r="115" spans="1:7" x14ac:dyDescent="0.2">
      <c r="A115" s="11" t="s">
        <v>372</v>
      </c>
      <c r="B115" s="11" t="s">
        <v>373</v>
      </c>
      <c r="C115" s="11" t="s">
        <v>374</v>
      </c>
      <c r="D115" s="11" t="s">
        <v>35</v>
      </c>
      <c r="E115" s="11" t="s">
        <v>11264</v>
      </c>
      <c r="F115" s="11" t="s">
        <v>11265</v>
      </c>
      <c r="G115" s="11" t="s">
        <v>36</v>
      </c>
    </row>
    <row r="116" spans="1:7" x14ac:dyDescent="0.2">
      <c r="A116" s="11" t="s">
        <v>375</v>
      </c>
      <c r="B116" s="11" t="s">
        <v>376</v>
      </c>
      <c r="C116" s="11" t="s">
        <v>377</v>
      </c>
      <c r="D116" s="11" t="s">
        <v>35</v>
      </c>
      <c r="E116" s="11" t="s">
        <v>11264</v>
      </c>
      <c r="F116" s="11" t="s">
        <v>11265</v>
      </c>
      <c r="G116" s="11" t="s">
        <v>36</v>
      </c>
    </row>
    <row r="117" spans="1:7" x14ac:dyDescent="0.2">
      <c r="A117" s="11" t="s">
        <v>378</v>
      </c>
      <c r="B117" s="11" t="s">
        <v>379</v>
      </c>
      <c r="C117" s="11" t="s">
        <v>380</v>
      </c>
      <c r="D117" s="11" t="s">
        <v>35</v>
      </c>
      <c r="E117" s="11" t="s">
        <v>11264</v>
      </c>
      <c r="F117" s="11" t="s">
        <v>11265</v>
      </c>
      <c r="G117" s="11" t="s">
        <v>36</v>
      </c>
    </row>
    <row r="118" spans="1:7" x14ac:dyDescent="0.2">
      <c r="A118" s="11" t="s">
        <v>381</v>
      </c>
      <c r="B118" s="11" t="s">
        <v>382</v>
      </c>
      <c r="C118" s="11" t="s">
        <v>383</v>
      </c>
      <c r="D118" s="11" t="s">
        <v>35</v>
      </c>
      <c r="E118" s="11" t="s">
        <v>11264</v>
      </c>
      <c r="F118" s="11" t="s">
        <v>11265</v>
      </c>
      <c r="G118" s="11" t="s">
        <v>36</v>
      </c>
    </row>
    <row r="119" spans="1:7" x14ac:dyDescent="0.2">
      <c r="A119" s="11" t="s">
        <v>384</v>
      </c>
      <c r="B119" s="11" t="s">
        <v>385</v>
      </c>
      <c r="C119" s="11" t="s">
        <v>386</v>
      </c>
      <c r="D119" s="11" t="s">
        <v>35</v>
      </c>
      <c r="E119" s="11" t="s">
        <v>11264</v>
      </c>
      <c r="F119" s="11" t="s">
        <v>11265</v>
      </c>
      <c r="G119" s="11" t="s">
        <v>36</v>
      </c>
    </row>
    <row r="120" spans="1:7" x14ac:dyDescent="0.2">
      <c r="A120" s="11" t="s">
        <v>387</v>
      </c>
      <c r="B120" s="11" t="s">
        <v>388</v>
      </c>
      <c r="C120" s="11" t="s">
        <v>389</v>
      </c>
      <c r="D120" s="11" t="s">
        <v>35</v>
      </c>
      <c r="E120" s="11" t="s">
        <v>11264</v>
      </c>
      <c r="F120" s="11" t="s">
        <v>11265</v>
      </c>
      <c r="G120" s="11" t="s">
        <v>36</v>
      </c>
    </row>
    <row r="121" spans="1:7" x14ac:dyDescent="0.2">
      <c r="A121" s="11" t="s">
        <v>390</v>
      </c>
      <c r="B121" s="11" t="s">
        <v>391</v>
      </c>
      <c r="C121" s="11" t="s">
        <v>392</v>
      </c>
      <c r="D121" s="11" t="s">
        <v>35</v>
      </c>
      <c r="E121" s="11" t="s">
        <v>11264</v>
      </c>
      <c r="F121" s="11" t="s">
        <v>11265</v>
      </c>
      <c r="G121" s="11" t="s">
        <v>36</v>
      </c>
    </row>
    <row r="122" spans="1:7" x14ac:dyDescent="0.2">
      <c r="A122" s="11" t="s">
        <v>393</v>
      </c>
      <c r="B122" s="11" t="s">
        <v>394</v>
      </c>
      <c r="C122" s="11" t="s">
        <v>395</v>
      </c>
      <c r="D122" s="11" t="s">
        <v>35</v>
      </c>
      <c r="E122" s="11" t="s">
        <v>11264</v>
      </c>
      <c r="F122" s="11" t="s">
        <v>11265</v>
      </c>
      <c r="G122" s="11" t="s">
        <v>36</v>
      </c>
    </row>
    <row r="123" spans="1:7" x14ac:dyDescent="0.2">
      <c r="A123" s="11" t="s">
        <v>396</v>
      </c>
      <c r="B123" s="11" t="s">
        <v>397</v>
      </c>
      <c r="C123" s="11" t="s">
        <v>398</v>
      </c>
      <c r="D123" s="11" t="s">
        <v>35</v>
      </c>
      <c r="E123" s="11" t="s">
        <v>11264</v>
      </c>
      <c r="F123" s="11" t="s">
        <v>11265</v>
      </c>
      <c r="G123" s="11" t="s">
        <v>36</v>
      </c>
    </row>
    <row r="124" spans="1:7" x14ac:dyDescent="0.2">
      <c r="A124" s="11" t="s">
        <v>399</v>
      </c>
      <c r="B124" s="11" t="s">
        <v>400</v>
      </c>
      <c r="C124" s="11" t="s">
        <v>401</v>
      </c>
      <c r="D124" s="11" t="s">
        <v>35</v>
      </c>
      <c r="E124" s="11" t="s">
        <v>11264</v>
      </c>
      <c r="F124" s="11" t="s">
        <v>11265</v>
      </c>
      <c r="G124" s="11" t="s">
        <v>36</v>
      </c>
    </row>
    <row r="125" spans="1:7" x14ac:dyDescent="0.2">
      <c r="A125" s="11" t="s">
        <v>402</v>
      </c>
      <c r="B125" s="11" t="s">
        <v>403</v>
      </c>
      <c r="C125" s="11" t="s">
        <v>404</v>
      </c>
      <c r="D125" s="11" t="s">
        <v>35</v>
      </c>
      <c r="E125" s="11" t="s">
        <v>11264</v>
      </c>
      <c r="F125" s="11" t="s">
        <v>11265</v>
      </c>
      <c r="G125" s="11" t="s">
        <v>36</v>
      </c>
    </row>
    <row r="126" spans="1:7" x14ac:dyDescent="0.2">
      <c r="A126" s="11" t="s">
        <v>405</v>
      </c>
      <c r="B126" s="11" t="s">
        <v>406</v>
      </c>
      <c r="C126" s="11" t="s">
        <v>407</v>
      </c>
      <c r="D126" s="11" t="s">
        <v>35</v>
      </c>
      <c r="E126" s="11" t="s">
        <v>11264</v>
      </c>
      <c r="F126" s="11" t="s">
        <v>11265</v>
      </c>
      <c r="G126" s="11" t="s">
        <v>36</v>
      </c>
    </row>
    <row r="127" spans="1:7" x14ac:dyDescent="0.2">
      <c r="A127" s="11" t="s">
        <v>408</v>
      </c>
      <c r="B127" s="11" t="s">
        <v>409</v>
      </c>
      <c r="C127" s="11" t="s">
        <v>410</v>
      </c>
      <c r="D127" s="11" t="s">
        <v>35</v>
      </c>
      <c r="E127" s="11" t="s">
        <v>11264</v>
      </c>
      <c r="F127" s="11" t="s">
        <v>11265</v>
      </c>
      <c r="G127" s="11" t="s">
        <v>36</v>
      </c>
    </row>
    <row r="128" spans="1:7" x14ac:dyDescent="0.2">
      <c r="A128" s="11" t="s">
        <v>411</v>
      </c>
      <c r="B128" s="11" t="s">
        <v>412</v>
      </c>
      <c r="C128" s="11" t="s">
        <v>413</v>
      </c>
      <c r="D128" s="11" t="s">
        <v>35</v>
      </c>
      <c r="E128" s="11" t="s">
        <v>11264</v>
      </c>
      <c r="F128" s="11" t="s">
        <v>11265</v>
      </c>
      <c r="G128" s="11" t="s">
        <v>36</v>
      </c>
    </row>
    <row r="129" spans="1:7" x14ac:dyDescent="0.2">
      <c r="A129" s="11" t="s">
        <v>414</v>
      </c>
      <c r="B129" s="11" t="s">
        <v>415</v>
      </c>
      <c r="C129" s="11" t="s">
        <v>416</v>
      </c>
      <c r="D129" s="11" t="s">
        <v>35</v>
      </c>
      <c r="E129" s="11" t="s">
        <v>11264</v>
      </c>
      <c r="F129" s="11" t="s">
        <v>11265</v>
      </c>
      <c r="G129" s="11" t="s">
        <v>36</v>
      </c>
    </row>
    <row r="130" spans="1:7" x14ac:dyDescent="0.2">
      <c r="A130" s="11" t="s">
        <v>417</v>
      </c>
      <c r="B130" s="11" t="s">
        <v>418</v>
      </c>
      <c r="C130" s="11" t="s">
        <v>419</v>
      </c>
      <c r="D130" s="11" t="s">
        <v>35</v>
      </c>
      <c r="E130" s="11" t="s">
        <v>11264</v>
      </c>
      <c r="F130" s="11" t="s">
        <v>11265</v>
      </c>
      <c r="G130" s="11" t="s">
        <v>36</v>
      </c>
    </row>
    <row r="131" spans="1:7" x14ac:dyDescent="0.2">
      <c r="A131" s="11" t="s">
        <v>420</v>
      </c>
      <c r="B131" s="11" t="s">
        <v>421</v>
      </c>
      <c r="C131" s="11" t="s">
        <v>422</v>
      </c>
      <c r="D131" s="11" t="s">
        <v>35</v>
      </c>
      <c r="E131" s="11" t="s">
        <v>11264</v>
      </c>
      <c r="F131" s="11" t="s">
        <v>11265</v>
      </c>
      <c r="G131" s="11" t="s">
        <v>36</v>
      </c>
    </row>
    <row r="132" spans="1:7" x14ac:dyDescent="0.2">
      <c r="A132" s="11" t="s">
        <v>423</v>
      </c>
      <c r="B132" s="11" t="s">
        <v>424</v>
      </c>
      <c r="C132" s="11" t="s">
        <v>425</v>
      </c>
      <c r="D132" s="11" t="s">
        <v>35</v>
      </c>
      <c r="E132" s="11" t="s">
        <v>11264</v>
      </c>
      <c r="F132" s="11" t="s">
        <v>11265</v>
      </c>
      <c r="G132" s="11" t="s">
        <v>36</v>
      </c>
    </row>
    <row r="133" spans="1:7" x14ac:dyDescent="0.2">
      <c r="A133" s="11" t="s">
        <v>426</v>
      </c>
      <c r="B133" s="11" t="s">
        <v>427</v>
      </c>
      <c r="C133" s="11" t="s">
        <v>428</v>
      </c>
      <c r="D133" s="11" t="s">
        <v>35</v>
      </c>
      <c r="E133" s="11" t="s">
        <v>11264</v>
      </c>
      <c r="F133" s="11" t="s">
        <v>11265</v>
      </c>
      <c r="G133" s="11" t="s">
        <v>36</v>
      </c>
    </row>
    <row r="134" spans="1:7" x14ac:dyDescent="0.2">
      <c r="A134" s="11" t="s">
        <v>429</v>
      </c>
      <c r="B134" s="11" t="s">
        <v>430</v>
      </c>
      <c r="C134" s="11" t="s">
        <v>431</v>
      </c>
      <c r="D134" s="11" t="s">
        <v>35</v>
      </c>
      <c r="E134" s="11" t="s">
        <v>11264</v>
      </c>
      <c r="F134" s="11" t="s">
        <v>11265</v>
      </c>
      <c r="G134" s="11" t="s">
        <v>36</v>
      </c>
    </row>
    <row r="135" spans="1:7" x14ac:dyDescent="0.2">
      <c r="A135" s="11" t="s">
        <v>432</v>
      </c>
      <c r="B135" s="11" t="s">
        <v>433</v>
      </c>
      <c r="C135" s="11" t="s">
        <v>434</v>
      </c>
      <c r="D135" s="11" t="s">
        <v>35</v>
      </c>
      <c r="E135" s="11" t="s">
        <v>11264</v>
      </c>
      <c r="F135" s="11" t="s">
        <v>11265</v>
      </c>
      <c r="G135" s="11" t="s">
        <v>36</v>
      </c>
    </row>
    <row r="136" spans="1:7" x14ac:dyDescent="0.2">
      <c r="A136" s="11" t="s">
        <v>435</v>
      </c>
      <c r="B136" s="11" t="s">
        <v>436</v>
      </c>
      <c r="C136" s="11" t="s">
        <v>437</v>
      </c>
      <c r="D136" s="11" t="s">
        <v>35</v>
      </c>
      <c r="E136" s="11" t="s">
        <v>11264</v>
      </c>
      <c r="F136" s="11" t="s">
        <v>11265</v>
      </c>
      <c r="G136" s="11" t="s">
        <v>36</v>
      </c>
    </row>
    <row r="137" spans="1:7" x14ac:dyDescent="0.2">
      <c r="A137" s="11" t="s">
        <v>438</v>
      </c>
      <c r="B137" s="11" t="s">
        <v>439</v>
      </c>
      <c r="C137" s="11" t="s">
        <v>440</v>
      </c>
      <c r="D137" s="11" t="s">
        <v>35</v>
      </c>
      <c r="E137" s="11" t="s">
        <v>11264</v>
      </c>
      <c r="F137" s="11" t="s">
        <v>11265</v>
      </c>
      <c r="G137" s="11" t="s">
        <v>36</v>
      </c>
    </row>
    <row r="138" spans="1:7" x14ac:dyDescent="0.2">
      <c r="A138" s="11" t="s">
        <v>441</v>
      </c>
      <c r="B138" s="11" t="s">
        <v>442</v>
      </c>
      <c r="C138" s="11" t="s">
        <v>443</v>
      </c>
      <c r="D138" s="11" t="s">
        <v>35</v>
      </c>
      <c r="E138" s="11" t="s">
        <v>11264</v>
      </c>
      <c r="F138" s="11" t="s">
        <v>11265</v>
      </c>
      <c r="G138" s="11" t="s">
        <v>36</v>
      </c>
    </row>
    <row r="139" spans="1:7" x14ac:dyDescent="0.2">
      <c r="A139" s="11" t="s">
        <v>444</v>
      </c>
      <c r="B139" s="11" t="s">
        <v>445</v>
      </c>
      <c r="C139" s="11" t="s">
        <v>446</v>
      </c>
      <c r="D139" s="11" t="s">
        <v>35</v>
      </c>
      <c r="E139" s="11" t="s">
        <v>11264</v>
      </c>
      <c r="F139" s="11" t="s">
        <v>11265</v>
      </c>
      <c r="G139" s="11" t="s">
        <v>36</v>
      </c>
    </row>
    <row r="140" spans="1:7" x14ac:dyDescent="0.2">
      <c r="A140" s="11" t="s">
        <v>447</v>
      </c>
      <c r="B140" s="11" t="s">
        <v>448</v>
      </c>
      <c r="C140" s="11" t="s">
        <v>449</v>
      </c>
      <c r="D140" s="11" t="s">
        <v>35</v>
      </c>
      <c r="E140" s="11" t="s">
        <v>11264</v>
      </c>
      <c r="F140" s="11" t="s">
        <v>11265</v>
      </c>
      <c r="G140" s="11" t="s">
        <v>36</v>
      </c>
    </row>
    <row r="141" spans="1:7" x14ac:dyDescent="0.2">
      <c r="A141" s="11" t="s">
        <v>450</v>
      </c>
      <c r="B141" s="11" t="s">
        <v>451</v>
      </c>
      <c r="C141" s="11" t="s">
        <v>452</v>
      </c>
      <c r="D141" s="11" t="s">
        <v>35</v>
      </c>
      <c r="E141" s="11" t="s">
        <v>11264</v>
      </c>
      <c r="F141" s="11" t="s">
        <v>11265</v>
      </c>
      <c r="G141" s="11" t="s">
        <v>36</v>
      </c>
    </row>
    <row r="142" spans="1:7" x14ac:dyDescent="0.2">
      <c r="A142" s="11" t="s">
        <v>453</v>
      </c>
      <c r="B142" s="11" t="s">
        <v>454</v>
      </c>
      <c r="C142" s="11" t="s">
        <v>455</v>
      </c>
      <c r="D142" s="11" t="s">
        <v>35</v>
      </c>
      <c r="E142" s="11" t="s">
        <v>11264</v>
      </c>
      <c r="F142" s="11" t="s">
        <v>11265</v>
      </c>
      <c r="G142" s="11" t="s">
        <v>36</v>
      </c>
    </row>
    <row r="143" spans="1:7" x14ac:dyDescent="0.2">
      <c r="A143" s="11" t="s">
        <v>456</v>
      </c>
      <c r="B143" s="11" t="s">
        <v>457</v>
      </c>
      <c r="C143" s="11" t="s">
        <v>458</v>
      </c>
      <c r="D143" s="11" t="s">
        <v>35</v>
      </c>
      <c r="E143" s="11" t="s">
        <v>11264</v>
      </c>
      <c r="F143" s="11" t="s">
        <v>11265</v>
      </c>
      <c r="G143" s="11" t="s">
        <v>36</v>
      </c>
    </row>
    <row r="144" spans="1:7" x14ac:dyDescent="0.2">
      <c r="A144" s="11" t="s">
        <v>459</v>
      </c>
      <c r="B144" s="11" t="s">
        <v>460</v>
      </c>
      <c r="C144" s="11" t="s">
        <v>461</v>
      </c>
      <c r="D144" s="11" t="s">
        <v>35</v>
      </c>
      <c r="E144" s="11" t="s">
        <v>11264</v>
      </c>
      <c r="F144" s="11" t="s">
        <v>11265</v>
      </c>
      <c r="G144" s="11" t="s">
        <v>36</v>
      </c>
    </row>
    <row r="145" spans="1:7" x14ac:dyDescent="0.2">
      <c r="A145" s="11" t="s">
        <v>462</v>
      </c>
      <c r="B145" s="11" t="s">
        <v>463</v>
      </c>
      <c r="C145" s="11" t="s">
        <v>464</v>
      </c>
      <c r="D145" s="11" t="s">
        <v>35</v>
      </c>
      <c r="E145" s="11" t="s">
        <v>11264</v>
      </c>
      <c r="F145" s="11" t="s">
        <v>11265</v>
      </c>
      <c r="G145" s="11" t="s">
        <v>36</v>
      </c>
    </row>
    <row r="146" spans="1:7" x14ac:dyDescent="0.2">
      <c r="A146" s="11" t="s">
        <v>465</v>
      </c>
      <c r="B146" s="11" t="s">
        <v>466</v>
      </c>
      <c r="C146" s="11" t="s">
        <v>467</v>
      </c>
      <c r="D146" s="11" t="s">
        <v>35</v>
      </c>
      <c r="E146" s="11" t="s">
        <v>11264</v>
      </c>
      <c r="F146" s="11" t="s">
        <v>11265</v>
      </c>
      <c r="G146" s="11" t="s">
        <v>36</v>
      </c>
    </row>
    <row r="147" spans="1:7" x14ac:dyDescent="0.2">
      <c r="A147" s="11" t="s">
        <v>468</v>
      </c>
      <c r="B147" s="11" t="s">
        <v>469</v>
      </c>
      <c r="C147" s="11" t="s">
        <v>470</v>
      </c>
      <c r="D147" s="11" t="s">
        <v>35</v>
      </c>
      <c r="E147" s="11" t="s">
        <v>11264</v>
      </c>
      <c r="F147" s="11" t="s">
        <v>11265</v>
      </c>
      <c r="G147" s="11" t="s">
        <v>36</v>
      </c>
    </row>
    <row r="148" spans="1:7" x14ac:dyDescent="0.2">
      <c r="A148" s="11" t="s">
        <v>471</v>
      </c>
      <c r="B148" s="11" t="s">
        <v>472</v>
      </c>
      <c r="C148" s="11" t="s">
        <v>473</v>
      </c>
      <c r="D148" s="11" t="s">
        <v>35</v>
      </c>
      <c r="E148" s="11" t="s">
        <v>11264</v>
      </c>
      <c r="F148" s="11" t="s">
        <v>11265</v>
      </c>
      <c r="G148" s="11" t="s">
        <v>36</v>
      </c>
    </row>
    <row r="149" spans="1:7" x14ac:dyDescent="0.2">
      <c r="A149" s="11" t="s">
        <v>474</v>
      </c>
      <c r="B149" s="11" t="s">
        <v>475</v>
      </c>
      <c r="C149" s="11" t="s">
        <v>476</v>
      </c>
      <c r="D149" s="11" t="s">
        <v>35</v>
      </c>
      <c r="E149" s="11" t="s">
        <v>11264</v>
      </c>
      <c r="F149" s="11" t="s">
        <v>11265</v>
      </c>
      <c r="G149" s="11" t="s">
        <v>36</v>
      </c>
    </row>
    <row r="150" spans="1:7" x14ac:dyDescent="0.2">
      <c r="A150" s="11" t="s">
        <v>477</v>
      </c>
      <c r="B150" s="11" t="s">
        <v>478</v>
      </c>
      <c r="C150" s="11" t="s">
        <v>479</v>
      </c>
      <c r="D150" s="11" t="s">
        <v>35</v>
      </c>
      <c r="E150" s="11" t="s">
        <v>11264</v>
      </c>
      <c r="F150" s="11" t="s">
        <v>11265</v>
      </c>
      <c r="G150" s="11" t="s">
        <v>36</v>
      </c>
    </row>
    <row r="151" spans="1:7" x14ac:dyDescent="0.2">
      <c r="A151" s="11" t="s">
        <v>480</v>
      </c>
      <c r="B151" s="11" t="s">
        <v>481</v>
      </c>
      <c r="C151" s="11" t="s">
        <v>482</v>
      </c>
      <c r="D151" s="11" t="s">
        <v>35</v>
      </c>
      <c r="E151" s="11" t="s">
        <v>11264</v>
      </c>
      <c r="F151" s="11" t="s">
        <v>11265</v>
      </c>
      <c r="G151" s="11" t="s">
        <v>36</v>
      </c>
    </row>
    <row r="152" spans="1:7" x14ac:dyDescent="0.2">
      <c r="A152" s="11" t="s">
        <v>483</v>
      </c>
      <c r="B152" s="11" t="s">
        <v>484</v>
      </c>
      <c r="C152" s="11" t="s">
        <v>485</v>
      </c>
      <c r="D152" s="11" t="s">
        <v>35</v>
      </c>
      <c r="E152" s="11" t="s">
        <v>11264</v>
      </c>
      <c r="F152" s="11" t="s">
        <v>11265</v>
      </c>
      <c r="G152" s="11" t="s">
        <v>36</v>
      </c>
    </row>
    <row r="153" spans="1:7" x14ac:dyDescent="0.2">
      <c r="A153" s="11" t="s">
        <v>486</v>
      </c>
      <c r="B153" s="11" t="s">
        <v>487</v>
      </c>
      <c r="C153" s="11" t="s">
        <v>488</v>
      </c>
      <c r="D153" s="11" t="s">
        <v>35</v>
      </c>
      <c r="E153" s="11" t="s">
        <v>11264</v>
      </c>
      <c r="F153" s="11" t="s">
        <v>11265</v>
      </c>
      <c r="G153" s="11" t="s">
        <v>36</v>
      </c>
    </row>
    <row r="154" spans="1:7" x14ac:dyDescent="0.2">
      <c r="A154" s="11" t="s">
        <v>489</v>
      </c>
      <c r="B154" s="11" t="s">
        <v>490</v>
      </c>
      <c r="C154" s="11" t="s">
        <v>491</v>
      </c>
      <c r="D154" s="11" t="s">
        <v>35</v>
      </c>
      <c r="E154" s="11" t="s">
        <v>11264</v>
      </c>
      <c r="F154" s="11" t="s">
        <v>11265</v>
      </c>
      <c r="G154" s="11" t="s">
        <v>36</v>
      </c>
    </row>
    <row r="155" spans="1:7" x14ac:dyDescent="0.2">
      <c r="A155" s="11" t="s">
        <v>492</v>
      </c>
      <c r="B155" s="11" t="s">
        <v>493</v>
      </c>
      <c r="C155" s="11" t="s">
        <v>494</v>
      </c>
      <c r="D155" s="11" t="s">
        <v>35</v>
      </c>
      <c r="E155" s="11" t="s">
        <v>11264</v>
      </c>
      <c r="F155" s="11" t="s">
        <v>11265</v>
      </c>
      <c r="G155" s="11" t="s">
        <v>36</v>
      </c>
    </row>
    <row r="156" spans="1:7" x14ac:dyDescent="0.2">
      <c r="A156" s="11" t="s">
        <v>495</v>
      </c>
      <c r="B156" s="11" t="s">
        <v>496</v>
      </c>
      <c r="C156" s="11" t="s">
        <v>497</v>
      </c>
      <c r="D156" s="11" t="s">
        <v>35</v>
      </c>
      <c r="E156" s="11" t="s">
        <v>11264</v>
      </c>
      <c r="F156" s="11" t="s">
        <v>11265</v>
      </c>
      <c r="G156" s="11" t="s">
        <v>36</v>
      </c>
    </row>
    <row r="157" spans="1:7" x14ac:dyDescent="0.2">
      <c r="A157" s="11" t="s">
        <v>498</v>
      </c>
      <c r="B157" s="11" t="s">
        <v>499</v>
      </c>
      <c r="C157" s="11" t="s">
        <v>500</v>
      </c>
      <c r="D157" s="11" t="s">
        <v>35</v>
      </c>
      <c r="E157" s="11" t="s">
        <v>11264</v>
      </c>
      <c r="F157" s="11" t="s">
        <v>11265</v>
      </c>
      <c r="G157" s="11" t="s">
        <v>36</v>
      </c>
    </row>
    <row r="158" spans="1:7" x14ac:dyDescent="0.2">
      <c r="A158" s="11" t="s">
        <v>501</v>
      </c>
      <c r="B158" s="11" t="s">
        <v>502</v>
      </c>
      <c r="C158" s="11" t="s">
        <v>503</v>
      </c>
      <c r="D158" s="11" t="s">
        <v>35</v>
      </c>
      <c r="E158" s="11" t="s">
        <v>11264</v>
      </c>
      <c r="F158" s="11" t="s">
        <v>11265</v>
      </c>
      <c r="G158" s="11" t="s">
        <v>36</v>
      </c>
    </row>
    <row r="159" spans="1:7" x14ac:dyDescent="0.2">
      <c r="A159" s="11" t="s">
        <v>504</v>
      </c>
      <c r="B159" s="11" t="s">
        <v>505</v>
      </c>
      <c r="C159" s="11" t="s">
        <v>506</v>
      </c>
      <c r="D159" s="11" t="s">
        <v>35</v>
      </c>
      <c r="E159" s="11" t="s">
        <v>11264</v>
      </c>
      <c r="F159" s="11" t="s">
        <v>11265</v>
      </c>
      <c r="G159" s="11" t="s">
        <v>36</v>
      </c>
    </row>
    <row r="160" spans="1:7" x14ac:dyDescent="0.2">
      <c r="A160" s="11" t="s">
        <v>507</v>
      </c>
      <c r="B160" s="11" t="s">
        <v>508</v>
      </c>
      <c r="C160" s="11" t="s">
        <v>509</v>
      </c>
      <c r="D160" s="11" t="s">
        <v>35</v>
      </c>
      <c r="E160" s="11" t="s">
        <v>11264</v>
      </c>
      <c r="F160" s="11" t="s">
        <v>11265</v>
      </c>
      <c r="G160" s="11" t="s">
        <v>36</v>
      </c>
    </row>
    <row r="161" spans="1:7" x14ac:dyDescent="0.2">
      <c r="A161" s="11" t="s">
        <v>510</v>
      </c>
      <c r="B161" s="11" t="s">
        <v>511</v>
      </c>
      <c r="C161" s="11" t="s">
        <v>512</v>
      </c>
      <c r="D161" s="11" t="s">
        <v>35</v>
      </c>
      <c r="E161" s="11" t="s">
        <v>11264</v>
      </c>
      <c r="F161" s="11" t="s">
        <v>11265</v>
      </c>
      <c r="G161" s="11" t="s">
        <v>36</v>
      </c>
    </row>
    <row r="162" spans="1:7" x14ac:dyDescent="0.2">
      <c r="A162" s="11" t="s">
        <v>513</v>
      </c>
      <c r="B162" s="11" t="s">
        <v>514</v>
      </c>
      <c r="C162" s="11" t="s">
        <v>515</v>
      </c>
      <c r="D162" s="11" t="s">
        <v>35</v>
      </c>
      <c r="E162" s="11" t="s">
        <v>11264</v>
      </c>
      <c r="F162" s="11" t="s">
        <v>11265</v>
      </c>
      <c r="G162" s="11" t="s">
        <v>36</v>
      </c>
    </row>
    <row r="163" spans="1:7" x14ac:dyDescent="0.2">
      <c r="A163" s="11" t="s">
        <v>516</v>
      </c>
      <c r="B163" s="11" t="s">
        <v>517</v>
      </c>
      <c r="C163" s="11" t="s">
        <v>518</v>
      </c>
      <c r="D163" s="11" t="s">
        <v>35</v>
      </c>
      <c r="E163" s="11" t="s">
        <v>11264</v>
      </c>
      <c r="F163" s="11" t="s">
        <v>11265</v>
      </c>
      <c r="G163" s="11" t="s">
        <v>36</v>
      </c>
    </row>
    <row r="164" spans="1:7" x14ac:dyDescent="0.2">
      <c r="A164" s="11" t="s">
        <v>519</v>
      </c>
      <c r="B164" s="11" t="s">
        <v>520</v>
      </c>
      <c r="C164" s="11" t="s">
        <v>521</v>
      </c>
      <c r="D164" s="11" t="s">
        <v>35</v>
      </c>
      <c r="E164" s="11" t="s">
        <v>11264</v>
      </c>
      <c r="F164" s="11" t="s">
        <v>11265</v>
      </c>
      <c r="G164" s="11" t="s">
        <v>36</v>
      </c>
    </row>
    <row r="165" spans="1:7" x14ac:dyDescent="0.2">
      <c r="A165" s="11" t="s">
        <v>522</v>
      </c>
      <c r="B165" s="11" t="s">
        <v>523</v>
      </c>
      <c r="C165" s="11" t="s">
        <v>524</v>
      </c>
      <c r="D165" s="11" t="s">
        <v>35</v>
      </c>
      <c r="E165" s="11" t="s">
        <v>11264</v>
      </c>
      <c r="F165" s="11" t="s">
        <v>11265</v>
      </c>
      <c r="G165" s="11" t="s">
        <v>36</v>
      </c>
    </row>
    <row r="166" spans="1:7" x14ac:dyDescent="0.2">
      <c r="A166" s="11" t="s">
        <v>525</v>
      </c>
      <c r="B166" s="11" t="s">
        <v>526</v>
      </c>
      <c r="C166" s="11" t="s">
        <v>527</v>
      </c>
      <c r="D166" s="11" t="s">
        <v>35</v>
      </c>
      <c r="E166" s="11" t="s">
        <v>11264</v>
      </c>
      <c r="F166" s="11" t="s">
        <v>11265</v>
      </c>
      <c r="G166" s="11" t="s">
        <v>36</v>
      </c>
    </row>
    <row r="167" spans="1:7" x14ac:dyDescent="0.2">
      <c r="A167" s="11" t="s">
        <v>528</v>
      </c>
      <c r="B167" s="11" t="s">
        <v>529</v>
      </c>
      <c r="C167" s="11" t="s">
        <v>530</v>
      </c>
      <c r="D167" s="11" t="s">
        <v>35</v>
      </c>
      <c r="E167" s="11" t="s">
        <v>11264</v>
      </c>
      <c r="F167" s="11" t="s">
        <v>11265</v>
      </c>
      <c r="G167" s="11" t="s">
        <v>36</v>
      </c>
    </row>
    <row r="168" spans="1:7" x14ac:dyDescent="0.2">
      <c r="A168" s="11" t="s">
        <v>531</v>
      </c>
      <c r="B168" s="11" t="s">
        <v>532</v>
      </c>
      <c r="C168" s="11" t="s">
        <v>533</v>
      </c>
      <c r="D168" s="11" t="s">
        <v>35</v>
      </c>
      <c r="E168" s="11" t="s">
        <v>11264</v>
      </c>
      <c r="F168" s="11" t="s">
        <v>11265</v>
      </c>
      <c r="G168" s="11" t="s">
        <v>36</v>
      </c>
    </row>
    <row r="169" spans="1:7" x14ac:dyDescent="0.2">
      <c r="A169" s="11" t="s">
        <v>534</v>
      </c>
      <c r="B169" s="11" t="s">
        <v>535</v>
      </c>
      <c r="C169" s="11" t="s">
        <v>536</v>
      </c>
      <c r="D169" s="11" t="s">
        <v>35</v>
      </c>
      <c r="E169" s="11" t="s">
        <v>11264</v>
      </c>
      <c r="F169" s="11" t="s">
        <v>11265</v>
      </c>
      <c r="G169" s="11" t="s">
        <v>36</v>
      </c>
    </row>
    <row r="170" spans="1:7" x14ac:dyDescent="0.2">
      <c r="A170" s="11" t="s">
        <v>537</v>
      </c>
      <c r="B170" s="11" t="s">
        <v>538</v>
      </c>
      <c r="C170" s="11" t="s">
        <v>539</v>
      </c>
      <c r="D170" s="11" t="s">
        <v>35</v>
      </c>
      <c r="E170" s="11" t="s">
        <v>11264</v>
      </c>
      <c r="F170" s="11" t="s">
        <v>11265</v>
      </c>
      <c r="G170" s="11" t="s">
        <v>36</v>
      </c>
    </row>
    <row r="171" spans="1:7" x14ac:dyDescent="0.2">
      <c r="A171" s="11" t="s">
        <v>540</v>
      </c>
      <c r="B171" s="11" t="s">
        <v>541</v>
      </c>
      <c r="C171" s="11" t="s">
        <v>542</v>
      </c>
      <c r="D171" s="11" t="s">
        <v>35</v>
      </c>
      <c r="E171" s="11" t="s">
        <v>11264</v>
      </c>
      <c r="F171" s="11" t="s">
        <v>11265</v>
      </c>
      <c r="G171" s="11" t="s">
        <v>36</v>
      </c>
    </row>
    <row r="172" spans="1:7" x14ac:dyDescent="0.2">
      <c r="A172" s="11" t="s">
        <v>543</v>
      </c>
      <c r="B172" s="11" t="s">
        <v>544</v>
      </c>
      <c r="C172" s="11" t="s">
        <v>545</v>
      </c>
      <c r="D172" s="11" t="s">
        <v>35</v>
      </c>
      <c r="E172" s="11" t="s">
        <v>11264</v>
      </c>
      <c r="F172" s="11" t="s">
        <v>11265</v>
      </c>
      <c r="G172" s="11" t="s">
        <v>36</v>
      </c>
    </row>
    <row r="173" spans="1:7" x14ac:dyDescent="0.2">
      <c r="A173" s="11" t="s">
        <v>546</v>
      </c>
      <c r="B173" s="11" t="s">
        <v>547</v>
      </c>
      <c r="C173" s="11" t="s">
        <v>548</v>
      </c>
      <c r="D173" s="11" t="s">
        <v>35</v>
      </c>
      <c r="E173" s="11" t="s">
        <v>11264</v>
      </c>
      <c r="F173" s="11" t="s">
        <v>11265</v>
      </c>
      <c r="G173" s="11" t="s">
        <v>36</v>
      </c>
    </row>
    <row r="174" spans="1:7" x14ac:dyDescent="0.2">
      <c r="A174" s="11" t="s">
        <v>549</v>
      </c>
      <c r="B174" s="11" t="s">
        <v>550</v>
      </c>
      <c r="C174" s="11" t="s">
        <v>551</v>
      </c>
      <c r="D174" s="11" t="s">
        <v>35</v>
      </c>
      <c r="E174" s="11" t="s">
        <v>11264</v>
      </c>
      <c r="F174" s="11" t="s">
        <v>11265</v>
      </c>
      <c r="G174" s="11" t="s">
        <v>36</v>
      </c>
    </row>
    <row r="175" spans="1:7" x14ac:dyDescent="0.2">
      <c r="A175" s="11" t="s">
        <v>552</v>
      </c>
      <c r="B175" s="11" t="s">
        <v>553</v>
      </c>
      <c r="C175" s="11" t="s">
        <v>553</v>
      </c>
      <c r="D175" s="11" t="s">
        <v>554</v>
      </c>
      <c r="E175" s="11" t="s">
        <v>11266</v>
      </c>
      <c r="F175" s="11" t="s">
        <v>11267</v>
      </c>
      <c r="G175" s="11" t="s">
        <v>36</v>
      </c>
    </row>
    <row r="176" spans="1:7" x14ac:dyDescent="0.2">
      <c r="A176" s="11" t="s">
        <v>555</v>
      </c>
      <c r="B176" s="11" t="s">
        <v>556</v>
      </c>
      <c r="C176" s="11" t="s">
        <v>557</v>
      </c>
      <c r="D176" s="11" t="s">
        <v>554</v>
      </c>
      <c r="E176" s="11" t="s">
        <v>11266</v>
      </c>
      <c r="F176" s="11" t="s">
        <v>11267</v>
      </c>
      <c r="G176" s="11" t="s">
        <v>36</v>
      </c>
    </row>
    <row r="177" spans="1:7" x14ac:dyDescent="0.2">
      <c r="A177" s="11" t="s">
        <v>558</v>
      </c>
      <c r="B177" s="11" t="s">
        <v>556</v>
      </c>
      <c r="C177" s="11" t="s">
        <v>559</v>
      </c>
      <c r="D177" s="11" t="s">
        <v>554</v>
      </c>
      <c r="E177" s="11" t="s">
        <v>11266</v>
      </c>
      <c r="F177" s="11" t="s">
        <v>11267</v>
      </c>
      <c r="G177" s="11" t="s">
        <v>36</v>
      </c>
    </row>
    <row r="178" spans="1:7" x14ac:dyDescent="0.2">
      <c r="A178" s="11" t="s">
        <v>560</v>
      </c>
      <c r="B178" s="11" t="s">
        <v>561</v>
      </c>
      <c r="C178" s="11" t="s">
        <v>561</v>
      </c>
      <c r="D178" s="11" t="s">
        <v>562</v>
      </c>
      <c r="E178" s="11" t="s">
        <v>11266</v>
      </c>
      <c r="F178" s="11" t="s">
        <v>11267</v>
      </c>
      <c r="G178" s="11" t="s">
        <v>36</v>
      </c>
    </row>
    <row r="179" spans="1:7" x14ac:dyDescent="0.2">
      <c r="A179" s="11" t="s">
        <v>563</v>
      </c>
      <c r="B179" s="11" t="s">
        <v>564</v>
      </c>
      <c r="C179" s="11" t="s">
        <v>565</v>
      </c>
      <c r="D179" s="11" t="s">
        <v>566</v>
      </c>
      <c r="E179" s="11" t="s">
        <v>11264</v>
      </c>
      <c r="F179" s="11" t="s">
        <v>11265</v>
      </c>
      <c r="G179" s="11" t="s">
        <v>36</v>
      </c>
    </row>
    <row r="180" spans="1:7" x14ac:dyDescent="0.2">
      <c r="A180" s="11" t="s">
        <v>567</v>
      </c>
      <c r="B180" s="11" t="s">
        <v>568</v>
      </c>
      <c r="C180" s="11" t="s">
        <v>569</v>
      </c>
      <c r="D180" s="11" t="s">
        <v>566</v>
      </c>
      <c r="E180" s="11" t="s">
        <v>11264</v>
      </c>
      <c r="F180" s="11" t="s">
        <v>11265</v>
      </c>
      <c r="G180" s="11" t="s">
        <v>36</v>
      </c>
    </row>
    <row r="181" spans="1:7" x14ac:dyDescent="0.2">
      <c r="A181" s="11" t="s">
        <v>570</v>
      </c>
      <c r="B181" s="11" t="s">
        <v>571</v>
      </c>
      <c r="C181" s="11" t="s">
        <v>572</v>
      </c>
      <c r="D181" s="11" t="s">
        <v>566</v>
      </c>
      <c r="E181" s="11" t="s">
        <v>11264</v>
      </c>
      <c r="F181" s="11" t="s">
        <v>11265</v>
      </c>
      <c r="G181" s="11" t="s">
        <v>36</v>
      </c>
    </row>
    <row r="182" spans="1:7" x14ac:dyDescent="0.2">
      <c r="A182" s="11" t="s">
        <v>573</v>
      </c>
      <c r="B182" s="11" t="s">
        <v>574</v>
      </c>
      <c r="C182" s="11" t="s">
        <v>575</v>
      </c>
      <c r="D182" s="11" t="s">
        <v>566</v>
      </c>
      <c r="E182" s="11" t="s">
        <v>11264</v>
      </c>
      <c r="F182" s="11" t="s">
        <v>11265</v>
      </c>
      <c r="G182" s="11" t="s">
        <v>36</v>
      </c>
    </row>
    <row r="183" spans="1:7" x14ac:dyDescent="0.2">
      <c r="A183" s="11" t="s">
        <v>576</v>
      </c>
      <c r="B183" s="11" t="s">
        <v>577</v>
      </c>
      <c r="C183" s="11" t="s">
        <v>578</v>
      </c>
      <c r="D183" s="11" t="s">
        <v>566</v>
      </c>
      <c r="E183" s="11" t="s">
        <v>11264</v>
      </c>
      <c r="F183" s="11" t="s">
        <v>11265</v>
      </c>
      <c r="G183" s="11" t="s">
        <v>36</v>
      </c>
    </row>
    <row r="184" spans="1:7" x14ac:dyDescent="0.2">
      <c r="A184" s="11" t="s">
        <v>579</v>
      </c>
      <c r="B184" s="11" t="s">
        <v>580</v>
      </c>
      <c r="C184" s="11" t="s">
        <v>580</v>
      </c>
      <c r="D184" s="11" t="s">
        <v>566</v>
      </c>
      <c r="E184" s="11" t="s">
        <v>11264</v>
      </c>
      <c r="F184" s="11" t="s">
        <v>11265</v>
      </c>
      <c r="G184" s="11" t="s">
        <v>36</v>
      </c>
    </row>
    <row r="185" spans="1:7" x14ac:dyDescent="0.2">
      <c r="A185" s="11" t="s">
        <v>581</v>
      </c>
      <c r="B185" s="11" t="s">
        <v>582</v>
      </c>
      <c r="C185" s="11" t="s">
        <v>583</v>
      </c>
      <c r="D185" s="11" t="s">
        <v>566</v>
      </c>
      <c r="E185" s="11" t="s">
        <v>11264</v>
      </c>
      <c r="F185" s="11" t="s">
        <v>11265</v>
      </c>
      <c r="G185" s="11" t="s">
        <v>36</v>
      </c>
    </row>
    <row r="186" spans="1:7" x14ac:dyDescent="0.2">
      <c r="A186" s="11" t="s">
        <v>584</v>
      </c>
      <c r="B186" s="11" t="s">
        <v>585</v>
      </c>
      <c r="C186" s="11" t="s">
        <v>586</v>
      </c>
      <c r="D186" s="11" t="s">
        <v>566</v>
      </c>
      <c r="E186" s="11" t="s">
        <v>11264</v>
      </c>
      <c r="F186" s="11" t="s">
        <v>11265</v>
      </c>
      <c r="G186" s="11" t="s">
        <v>36</v>
      </c>
    </row>
    <row r="187" spans="1:7" x14ac:dyDescent="0.2">
      <c r="A187" s="11" t="s">
        <v>587</v>
      </c>
      <c r="B187" s="11" t="s">
        <v>588</v>
      </c>
      <c r="C187" s="11" t="s">
        <v>589</v>
      </c>
      <c r="D187" s="11" t="s">
        <v>566</v>
      </c>
      <c r="E187" s="11" t="s">
        <v>11264</v>
      </c>
      <c r="F187" s="11" t="s">
        <v>11265</v>
      </c>
      <c r="G187" s="11" t="s">
        <v>36</v>
      </c>
    </row>
    <row r="188" spans="1:7" x14ac:dyDescent="0.2">
      <c r="A188" s="11" t="s">
        <v>590</v>
      </c>
      <c r="B188" s="11" t="s">
        <v>591</v>
      </c>
      <c r="C188" s="11" t="s">
        <v>592</v>
      </c>
      <c r="D188" s="11" t="s">
        <v>566</v>
      </c>
      <c r="E188" s="11" t="s">
        <v>11264</v>
      </c>
      <c r="F188" s="11" t="s">
        <v>11265</v>
      </c>
      <c r="G188" s="11" t="s">
        <v>36</v>
      </c>
    </row>
    <row r="189" spans="1:7" x14ac:dyDescent="0.2">
      <c r="A189" s="11" t="s">
        <v>593</v>
      </c>
      <c r="B189" s="11" t="s">
        <v>594</v>
      </c>
      <c r="C189" s="11" t="s">
        <v>595</v>
      </c>
      <c r="D189" s="11" t="s">
        <v>562</v>
      </c>
      <c r="E189" s="11" t="s">
        <v>11266</v>
      </c>
      <c r="F189" s="11" t="s">
        <v>11267</v>
      </c>
      <c r="G189" s="11" t="s">
        <v>36</v>
      </c>
    </row>
    <row r="190" spans="1:7" x14ac:dyDescent="0.2">
      <c r="A190" s="11" t="s">
        <v>596</v>
      </c>
      <c r="B190" s="11" t="s">
        <v>597</v>
      </c>
      <c r="C190" s="11" t="s">
        <v>598</v>
      </c>
      <c r="D190" s="11" t="s">
        <v>566</v>
      </c>
      <c r="E190" s="11" t="s">
        <v>11264</v>
      </c>
      <c r="F190" s="11" t="s">
        <v>11265</v>
      </c>
      <c r="G190" s="11" t="s">
        <v>36</v>
      </c>
    </row>
    <row r="191" spans="1:7" x14ac:dyDescent="0.2">
      <c r="A191" s="11" t="s">
        <v>599</v>
      </c>
      <c r="B191" s="11" t="s">
        <v>600</v>
      </c>
      <c r="C191" s="11" t="s">
        <v>601</v>
      </c>
      <c r="D191" s="11" t="s">
        <v>566</v>
      </c>
      <c r="E191" s="11" t="s">
        <v>11264</v>
      </c>
      <c r="F191" s="11" t="s">
        <v>11265</v>
      </c>
      <c r="G191" s="11" t="s">
        <v>36</v>
      </c>
    </row>
    <row r="192" spans="1:7" x14ac:dyDescent="0.2">
      <c r="A192" s="11" t="s">
        <v>602</v>
      </c>
      <c r="B192" s="11" t="s">
        <v>603</v>
      </c>
      <c r="C192" s="11" t="s">
        <v>604</v>
      </c>
      <c r="D192" s="11" t="s">
        <v>566</v>
      </c>
      <c r="E192" s="11" t="s">
        <v>11264</v>
      </c>
      <c r="F192" s="11" t="s">
        <v>11265</v>
      </c>
      <c r="G192" s="11" t="s">
        <v>36</v>
      </c>
    </row>
    <row r="193" spans="1:7" x14ac:dyDescent="0.2">
      <c r="A193" s="11" t="s">
        <v>605</v>
      </c>
      <c r="B193" s="11" t="s">
        <v>606</v>
      </c>
      <c r="C193" s="11" t="s">
        <v>607</v>
      </c>
      <c r="D193" s="11" t="s">
        <v>566</v>
      </c>
      <c r="E193" s="11" t="s">
        <v>11264</v>
      </c>
      <c r="F193" s="11" t="s">
        <v>11265</v>
      </c>
      <c r="G193" s="11" t="s">
        <v>36</v>
      </c>
    </row>
    <row r="194" spans="1:7" x14ac:dyDescent="0.2">
      <c r="A194" s="11" t="s">
        <v>608</v>
      </c>
      <c r="B194" s="11" t="s">
        <v>609</v>
      </c>
      <c r="C194" s="11" t="s">
        <v>610</v>
      </c>
      <c r="D194" s="11" t="s">
        <v>566</v>
      </c>
      <c r="E194" s="11" t="s">
        <v>11264</v>
      </c>
      <c r="F194" s="11" t="s">
        <v>11265</v>
      </c>
      <c r="G194" s="11" t="s">
        <v>36</v>
      </c>
    </row>
    <row r="195" spans="1:7" x14ac:dyDescent="0.2">
      <c r="A195" s="11" t="s">
        <v>611</v>
      </c>
      <c r="B195" s="11" t="s">
        <v>612</v>
      </c>
      <c r="C195" s="11" t="s">
        <v>613</v>
      </c>
      <c r="D195" s="11" t="s">
        <v>614</v>
      </c>
      <c r="E195" s="11" t="s">
        <v>11268</v>
      </c>
      <c r="F195" s="11" t="s">
        <v>11269</v>
      </c>
      <c r="G195" s="11" t="s">
        <v>36</v>
      </c>
    </row>
    <row r="196" spans="1:7" x14ac:dyDescent="0.2">
      <c r="A196" s="11" t="s">
        <v>615</v>
      </c>
      <c r="B196" s="11" t="s">
        <v>616</v>
      </c>
      <c r="C196" s="11" t="s">
        <v>617</v>
      </c>
      <c r="D196" s="11" t="s">
        <v>614</v>
      </c>
      <c r="E196" s="11" t="s">
        <v>11268</v>
      </c>
      <c r="F196" s="11" t="s">
        <v>11269</v>
      </c>
      <c r="G196" s="11" t="s">
        <v>36</v>
      </c>
    </row>
    <row r="197" spans="1:7" x14ac:dyDescent="0.2">
      <c r="A197" s="11" t="s">
        <v>618</v>
      </c>
      <c r="B197" s="11" t="s">
        <v>619</v>
      </c>
      <c r="C197" s="11" t="s">
        <v>620</v>
      </c>
      <c r="D197" s="11" t="s">
        <v>566</v>
      </c>
      <c r="E197" s="11" t="s">
        <v>11264</v>
      </c>
      <c r="F197" s="11" t="s">
        <v>11265</v>
      </c>
      <c r="G197" s="11" t="s">
        <v>36</v>
      </c>
    </row>
    <row r="198" spans="1:7" x14ac:dyDescent="0.2">
      <c r="A198" s="11" t="s">
        <v>621</v>
      </c>
      <c r="B198" s="11" t="s">
        <v>622</v>
      </c>
      <c r="C198" s="11" t="s">
        <v>623</v>
      </c>
      <c r="D198" s="11" t="s">
        <v>562</v>
      </c>
      <c r="E198" s="11" t="s">
        <v>11266</v>
      </c>
      <c r="F198" s="11" t="s">
        <v>11267</v>
      </c>
      <c r="G198" s="11" t="s">
        <v>36</v>
      </c>
    </row>
    <row r="199" spans="1:7" x14ac:dyDescent="0.2">
      <c r="A199" s="11" t="s">
        <v>624</v>
      </c>
      <c r="B199" s="11" t="s">
        <v>625</v>
      </c>
      <c r="C199" s="11" t="s">
        <v>626</v>
      </c>
      <c r="D199" s="11" t="s">
        <v>562</v>
      </c>
      <c r="E199" s="11" t="s">
        <v>11266</v>
      </c>
      <c r="F199" s="11" t="s">
        <v>11267</v>
      </c>
      <c r="G199" s="11" t="s">
        <v>36</v>
      </c>
    </row>
    <row r="200" spans="1:7" x14ac:dyDescent="0.2">
      <c r="A200" s="11" t="s">
        <v>627</v>
      </c>
      <c r="B200" s="11" t="s">
        <v>628</v>
      </c>
      <c r="C200" s="11" t="s">
        <v>629</v>
      </c>
      <c r="D200" s="11" t="s">
        <v>562</v>
      </c>
      <c r="E200" s="11" t="s">
        <v>11266</v>
      </c>
      <c r="F200" s="11" t="s">
        <v>11267</v>
      </c>
      <c r="G200" s="11" t="s">
        <v>36</v>
      </c>
    </row>
    <row r="201" spans="1:7" x14ac:dyDescent="0.2">
      <c r="A201" s="11" t="s">
        <v>630</v>
      </c>
      <c r="B201" s="11" t="s">
        <v>631</v>
      </c>
      <c r="C201" s="11" t="s">
        <v>632</v>
      </c>
      <c r="D201" s="11" t="s">
        <v>562</v>
      </c>
      <c r="E201" s="11" t="s">
        <v>11266</v>
      </c>
      <c r="F201" s="11" t="s">
        <v>11267</v>
      </c>
      <c r="G201" s="11" t="s">
        <v>36</v>
      </c>
    </row>
    <row r="202" spans="1:7" x14ac:dyDescent="0.2">
      <c r="A202" s="11" t="s">
        <v>633</v>
      </c>
      <c r="B202" s="11" t="s">
        <v>634</v>
      </c>
      <c r="C202" s="11" t="s">
        <v>635</v>
      </c>
      <c r="D202" s="11" t="s">
        <v>562</v>
      </c>
      <c r="E202" s="11" t="s">
        <v>11266</v>
      </c>
      <c r="F202" s="11" t="s">
        <v>11267</v>
      </c>
      <c r="G202" s="11" t="s">
        <v>36</v>
      </c>
    </row>
    <row r="203" spans="1:7" x14ac:dyDescent="0.2">
      <c r="A203" s="11" t="s">
        <v>636</v>
      </c>
      <c r="B203" s="11" t="s">
        <v>637</v>
      </c>
      <c r="C203" s="11" t="s">
        <v>638</v>
      </c>
      <c r="D203" s="11" t="s">
        <v>562</v>
      </c>
      <c r="E203" s="11" t="s">
        <v>11266</v>
      </c>
      <c r="F203" s="11" t="s">
        <v>11267</v>
      </c>
      <c r="G203" s="11" t="s">
        <v>36</v>
      </c>
    </row>
    <row r="204" spans="1:7" x14ac:dyDescent="0.2">
      <c r="A204" s="11" t="s">
        <v>639</v>
      </c>
      <c r="B204" s="11" t="s">
        <v>640</v>
      </c>
      <c r="C204" s="11" t="s">
        <v>641</v>
      </c>
      <c r="D204" s="11" t="s">
        <v>562</v>
      </c>
      <c r="E204" s="11" t="s">
        <v>11266</v>
      </c>
      <c r="F204" s="11" t="s">
        <v>11267</v>
      </c>
      <c r="G204" s="11" t="s">
        <v>36</v>
      </c>
    </row>
    <row r="205" spans="1:7" x14ac:dyDescent="0.2">
      <c r="A205" s="11" t="s">
        <v>642</v>
      </c>
      <c r="B205" s="11" t="s">
        <v>643</v>
      </c>
      <c r="C205" s="11" t="s">
        <v>644</v>
      </c>
      <c r="D205" s="11" t="s">
        <v>554</v>
      </c>
      <c r="E205" s="11" t="s">
        <v>11266</v>
      </c>
      <c r="F205" s="11" t="s">
        <v>11267</v>
      </c>
      <c r="G205" s="11" t="s">
        <v>36</v>
      </c>
    </row>
    <row r="206" spans="1:7" x14ac:dyDescent="0.2">
      <c r="A206" s="11" t="s">
        <v>645</v>
      </c>
      <c r="B206" s="11" t="s">
        <v>646</v>
      </c>
      <c r="C206" s="11" t="s">
        <v>647</v>
      </c>
      <c r="D206" s="11" t="s">
        <v>566</v>
      </c>
      <c r="E206" s="11" t="s">
        <v>11264</v>
      </c>
      <c r="F206" s="11" t="s">
        <v>11265</v>
      </c>
      <c r="G206" s="11" t="s">
        <v>36</v>
      </c>
    </row>
    <row r="207" spans="1:7" x14ac:dyDescent="0.2">
      <c r="A207" s="11" t="s">
        <v>648</v>
      </c>
      <c r="B207" s="11" t="s">
        <v>649</v>
      </c>
      <c r="C207" s="11" t="s">
        <v>650</v>
      </c>
      <c r="D207" s="11" t="s">
        <v>562</v>
      </c>
      <c r="E207" s="11" t="s">
        <v>11266</v>
      </c>
      <c r="F207" s="11" t="s">
        <v>11267</v>
      </c>
      <c r="G207" s="11" t="s">
        <v>36</v>
      </c>
    </row>
    <row r="208" spans="1:7" x14ac:dyDescent="0.2">
      <c r="A208" s="11" t="s">
        <v>651</v>
      </c>
      <c r="B208" s="11" t="s">
        <v>652</v>
      </c>
      <c r="C208" s="11" t="s">
        <v>653</v>
      </c>
      <c r="D208" s="11" t="s">
        <v>562</v>
      </c>
      <c r="E208" s="11" t="s">
        <v>11266</v>
      </c>
      <c r="F208" s="11" t="s">
        <v>11267</v>
      </c>
      <c r="G208" s="11" t="s">
        <v>36</v>
      </c>
    </row>
    <row r="209" spans="1:7" x14ac:dyDescent="0.2">
      <c r="A209" s="11" t="s">
        <v>654</v>
      </c>
      <c r="B209" s="11" t="s">
        <v>655</v>
      </c>
      <c r="C209" s="11" t="s">
        <v>656</v>
      </c>
      <c r="D209" s="11" t="s">
        <v>566</v>
      </c>
      <c r="E209" s="11" t="s">
        <v>11264</v>
      </c>
      <c r="F209" s="11" t="s">
        <v>11265</v>
      </c>
      <c r="G209" s="11" t="s">
        <v>36</v>
      </c>
    </row>
    <row r="210" spans="1:7" x14ac:dyDescent="0.2">
      <c r="A210" s="11" t="s">
        <v>657</v>
      </c>
      <c r="B210" s="11" t="s">
        <v>658</v>
      </c>
      <c r="C210" s="11" t="s">
        <v>659</v>
      </c>
      <c r="D210" s="11" t="s">
        <v>554</v>
      </c>
      <c r="E210" s="11" t="s">
        <v>11266</v>
      </c>
      <c r="F210" s="11" t="s">
        <v>11267</v>
      </c>
      <c r="G210" s="11" t="s">
        <v>36</v>
      </c>
    </row>
    <row r="211" spans="1:7" x14ac:dyDescent="0.2">
      <c r="A211" s="11" t="s">
        <v>660</v>
      </c>
      <c r="B211" s="11" t="s">
        <v>661</v>
      </c>
      <c r="C211" s="11" t="s">
        <v>662</v>
      </c>
      <c r="D211" s="11" t="s">
        <v>562</v>
      </c>
      <c r="E211" s="11" t="s">
        <v>11266</v>
      </c>
      <c r="F211" s="11" t="s">
        <v>11267</v>
      </c>
      <c r="G211" s="11" t="s">
        <v>36</v>
      </c>
    </row>
    <row r="212" spans="1:7" x14ac:dyDescent="0.2">
      <c r="A212" s="11" t="s">
        <v>663</v>
      </c>
      <c r="B212" s="11" t="s">
        <v>664</v>
      </c>
      <c r="C212" s="11" t="s">
        <v>665</v>
      </c>
      <c r="D212" s="11" t="s">
        <v>562</v>
      </c>
      <c r="E212" s="11" t="s">
        <v>11266</v>
      </c>
      <c r="F212" s="11" t="s">
        <v>11267</v>
      </c>
      <c r="G212" s="11" t="s">
        <v>36</v>
      </c>
    </row>
    <row r="213" spans="1:7" x14ac:dyDescent="0.2">
      <c r="A213" s="11" t="s">
        <v>666</v>
      </c>
      <c r="B213" s="11" t="s">
        <v>667</v>
      </c>
      <c r="C213" s="11" t="s">
        <v>668</v>
      </c>
      <c r="D213" s="11" t="s">
        <v>562</v>
      </c>
      <c r="E213" s="11" t="s">
        <v>11266</v>
      </c>
      <c r="F213" s="11" t="s">
        <v>11267</v>
      </c>
      <c r="G213" s="11" t="s">
        <v>36</v>
      </c>
    </row>
    <row r="214" spans="1:7" x14ac:dyDescent="0.2">
      <c r="A214" s="11" t="s">
        <v>669</v>
      </c>
      <c r="B214" s="11" t="s">
        <v>670</v>
      </c>
      <c r="C214" s="11" t="s">
        <v>671</v>
      </c>
      <c r="D214" s="11" t="s">
        <v>562</v>
      </c>
      <c r="E214" s="11" t="s">
        <v>11266</v>
      </c>
      <c r="F214" s="11" t="s">
        <v>11267</v>
      </c>
      <c r="G214" s="11" t="s">
        <v>36</v>
      </c>
    </row>
    <row r="215" spans="1:7" x14ac:dyDescent="0.2">
      <c r="A215" s="11" t="s">
        <v>672</v>
      </c>
      <c r="B215" s="11" t="s">
        <v>673</v>
      </c>
      <c r="C215" s="11" t="s">
        <v>674</v>
      </c>
      <c r="D215" s="11" t="s">
        <v>562</v>
      </c>
      <c r="E215" s="11" t="s">
        <v>11266</v>
      </c>
      <c r="F215" s="11" t="s">
        <v>11267</v>
      </c>
      <c r="G215" s="11" t="s">
        <v>36</v>
      </c>
    </row>
    <row r="216" spans="1:7" x14ac:dyDescent="0.2">
      <c r="A216" s="11" t="s">
        <v>675</v>
      </c>
      <c r="B216" s="11" t="s">
        <v>676</v>
      </c>
      <c r="C216" s="11" t="s">
        <v>677</v>
      </c>
      <c r="D216" s="11" t="s">
        <v>562</v>
      </c>
      <c r="E216" s="11" t="s">
        <v>11266</v>
      </c>
      <c r="F216" s="11" t="s">
        <v>11267</v>
      </c>
      <c r="G216" s="11" t="s">
        <v>36</v>
      </c>
    </row>
    <row r="217" spans="1:7" x14ac:dyDescent="0.2">
      <c r="A217" s="11" t="s">
        <v>678</v>
      </c>
      <c r="B217" s="11" t="s">
        <v>679</v>
      </c>
      <c r="C217" s="11" t="s">
        <v>680</v>
      </c>
      <c r="D217" s="11" t="s">
        <v>566</v>
      </c>
      <c r="E217" s="11" t="s">
        <v>11264</v>
      </c>
      <c r="F217" s="11" t="s">
        <v>11265</v>
      </c>
      <c r="G217" s="11" t="s">
        <v>36</v>
      </c>
    </row>
    <row r="218" spans="1:7" x14ac:dyDescent="0.2">
      <c r="A218" s="11" t="s">
        <v>681</v>
      </c>
      <c r="B218" s="11" t="s">
        <v>682</v>
      </c>
      <c r="C218" s="11" t="s">
        <v>683</v>
      </c>
      <c r="D218" s="11" t="s">
        <v>684</v>
      </c>
      <c r="E218" s="11" t="s">
        <v>11270</v>
      </c>
      <c r="F218" s="11" t="s">
        <v>11271</v>
      </c>
      <c r="G218" s="11" t="s">
        <v>36</v>
      </c>
    </row>
    <row r="219" spans="1:7" x14ac:dyDescent="0.2">
      <c r="A219" s="11" t="s">
        <v>685</v>
      </c>
      <c r="B219" s="11" t="s">
        <v>686</v>
      </c>
      <c r="C219" s="11" t="s">
        <v>687</v>
      </c>
      <c r="D219" s="11" t="s">
        <v>684</v>
      </c>
      <c r="E219" s="11" t="s">
        <v>11270</v>
      </c>
      <c r="F219" s="11" t="s">
        <v>11271</v>
      </c>
      <c r="G219" s="11" t="s">
        <v>36</v>
      </c>
    </row>
    <row r="220" spans="1:7" x14ac:dyDescent="0.2">
      <c r="A220" s="11" t="s">
        <v>688</v>
      </c>
      <c r="B220" s="11" t="s">
        <v>689</v>
      </c>
      <c r="C220" s="11" t="s">
        <v>690</v>
      </c>
      <c r="D220" s="11" t="s">
        <v>566</v>
      </c>
      <c r="E220" s="11" t="s">
        <v>11264</v>
      </c>
      <c r="F220" s="11" t="s">
        <v>11265</v>
      </c>
      <c r="G220" s="11" t="s">
        <v>36</v>
      </c>
    </row>
    <row r="221" spans="1:7" x14ac:dyDescent="0.2">
      <c r="A221" s="11" t="s">
        <v>691</v>
      </c>
      <c r="B221" s="11" t="s">
        <v>692</v>
      </c>
      <c r="C221" s="11" t="s">
        <v>693</v>
      </c>
      <c r="D221" s="11" t="s">
        <v>566</v>
      </c>
      <c r="E221" s="11" t="s">
        <v>11264</v>
      </c>
      <c r="F221" s="11" t="s">
        <v>11265</v>
      </c>
      <c r="G221" s="11" t="s">
        <v>36</v>
      </c>
    </row>
    <row r="222" spans="1:7" x14ac:dyDescent="0.2">
      <c r="A222" s="11" t="s">
        <v>694</v>
      </c>
      <c r="B222" s="11" t="s">
        <v>695</v>
      </c>
      <c r="C222" s="11" t="s">
        <v>696</v>
      </c>
      <c r="D222" s="11" t="s">
        <v>566</v>
      </c>
      <c r="E222" s="11" t="s">
        <v>11264</v>
      </c>
      <c r="F222" s="11" t="s">
        <v>11265</v>
      </c>
      <c r="G222" s="11" t="s">
        <v>36</v>
      </c>
    </row>
    <row r="223" spans="1:7" x14ac:dyDescent="0.2">
      <c r="A223" s="11" t="s">
        <v>697</v>
      </c>
      <c r="B223" s="11" t="s">
        <v>698</v>
      </c>
      <c r="C223" s="11" t="s">
        <v>699</v>
      </c>
      <c r="D223" s="11" t="s">
        <v>566</v>
      </c>
      <c r="E223" s="11" t="s">
        <v>11264</v>
      </c>
      <c r="F223" s="11" t="s">
        <v>11265</v>
      </c>
      <c r="G223" s="11" t="s">
        <v>36</v>
      </c>
    </row>
    <row r="224" spans="1:7" x14ac:dyDescent="0.2">
      <c r="A224" s="11" t="s">
        <v>700</v>
      </c>
      <c r="B224" s="11" t="s">
        <v>701</v>
      </c>
      <c r="C224" s="11" t="s">
        <v>702</v>
      </c>
      <c r="D224" s="11" t="s">
        <v>562</v>
      </c>
      <c r="E224" s="11" t="s">
        <v>11266</v>
      </c>
      <c r="F224" s="11" t="s">
        <v>11267</v>
      </c>
      <c r="G224" s="11" t="s">
        <v>36</v>
      </c>
    </row>
    <row r="225" spans="1:7" x14ac:dyDescent="0.2">
      <c r="A225" s="11" t="s">
        <v>703</v>
      </c>
      <c r="B225" s="11" t="s">
        <v>704</v>
      </c>
      <c r="C225" s="11" t="s">
        <v>705</v>
      </c>
      <c r="D225" s="11" t="s">
        <v>562</v>
      </c>
      <c r="E225" s="11" t="s">
        <v>11266</v>
      </c>
      <c r="F225" s="11" t="s">
        <v>11267</v>
      </c>
      <c r="G225" s="11" t="s">
        <v>36</v>
      </c>
    </row>
    <row r="226" spans="1:7" x14ac:dyDescent="0.2">
      <c r="A226" s="11" t="s">
        <v>706</v>
      </c>
      <c r="B226" s="11" t="s">
        <v>707</v>
      </c>
      <c r="C226" s="11" t="s">
        <v>708</v>
      </c>
      <c r="D226" s="11" t="s">
        <v>566</v>
      </c>
      <c r="E226" s="11" t="s">
        <v>11264</v>
      </c>
      <c r="F226" s="11" t="s">
        <v>11265</v>
      </c>
      <c r="G226" s="11" t="s">
        <v>36</v>
      </c>
    </row>
    <row r="227" spans="1:7" x14ac:dyDescent="0.2">
      <c r="A227" s="11" t="s">
        <v>709</v>
      </c>
      <c r="B227" s="11" t="s">
        <v>710</v>
      </c>
      <c r="C227" s="11" t="s">
        <v>711</v>
      </c>
      <c r="D227" s="11" t="s">
        <v>566</v>
      </c>
      <c r="E227" s="11" t="s">
        <v>11264</v>
      </c>
      <c r="F227" s="11" t="s">
        <v>11265</v>
      </c>
      <c r="G227" s="11" t="s">
        <v>36</v>
      </c>
    </row>
    <row r="228" spans="1:7" x14ac:dyDescent="0.2">
      <c r="A228" s="11" t="s">
        <v>712</v>
      </c>
      <c r="B228" s="11" t="s">
        <v>713</v>
      </c>
      <c r="C228" s="11" t="s">
        <v>714</v>
      </c>
      <c r="D228" s="11" t="s">
        <v>554</v>
      </c>
      <c r="E228" s="11" t="s">
        <v>11266</v>
      </c>
      <c r="F228" s="11" t="s">
        <v>11267</v>
      </c>
      <c r="G228" s="11" t="s">
        <v>36</v>
      </c>
    </row>
    <row r="229" spans="1:7" x14ac:dyDescent="0.2">
      <c r="A229" s="11" t="s">
        <v>715</v>
      </c>
      <c r="B229" s="11" t="s">
        <v>716</v>
      </c>
      <c r="C229" s="11" t="s">
        <v>717</v>
      </c>
      <c r="D229" s="11" t="s">
        <v>562</v>
      </c>
      <c r="E229" s="11" t="s">
        <v>11266</v>
      </c>
      <c r="F229" s="11" t="s">
        <v>11267</v>
      </c>
      <c r="G229" s="11" t="s">
        <v>36</v>
      </c>
    </row>
    <row r="230" spans="1:7" x14ac:dyDescent="0.2">
      <c r="A230" s="11" t="s">
        <v>718</v>
      </c>
      <c r="B230" s="11" t="s">
        <v>719</v>
      </c>
      <c r="C230" s="11" t="s">
        <v>720</v>
      </c>
      <c r="D230" s="11" t="s">
        <v>721</v>
      </c>
      <c r="E230" s="11" t="s">
        <v>11268</v>
      </c>
      <c r="F230" s="11" t="s">
        <v>11269</v>
      </c>
      <c r="G230" s="11" t="s">
        <v>36</v>
      </c>
    </row>
    <row r="231" spans="1:7" x14ac:dyDescent="0.2">
      <c r="A231" s="11" t="s">
        <v>722</v>
      </c>
      <c r="B231" s="11" t="s">
        <v>723</v>
      </c>
      <c r="C231" s="11" t="s">
        <v>724</v>
      </c>
      <c r="D231" s="11" t="s">
        <v>566</v>
      </c>
      <c r="E231" s="11" t="s">
        <v>11264</v>
      </c>
      <c r="F231" s="11" t="s">
        <v>11265</v>
      </c>
      <c r="G231" s="11" t="s">
        <v>36</v>
      </c>
    </row>
    <row r="232" spans="1:7" x14ac:dyDescent="0.2">
      <c r="A232" s="11" t="s">
        <v>725</v>
      </c>
      <c r="B232" s="11" t="s">
        <v>726</v>
      </c>
      <c r="C232" s="11" t="s">
        <v>727</v>
      </c>
      <c r="D232" s="11" t="s">
        <v>614</v>
      </c>
      <c r="E232" s="11" t="s">
        <v>11268</v>
      </c>
      <c r="F232" s="11" t="s">
        <v>11269</v>
      </c>
      <c r="G232" s="11" t="s">
        <v>36</v>
      </c>
    </row>
    <row r="233" spans="1:7" x14ac:dyDescent="0.2">
      <c r="A233" s="11" t="s">
        <v>728</v>
      </c>
      <c r="B233" s="11" t="s">
        <v>729</v>
      </c>
      <c r="C233" s="11" t="s">
        <v>730</v>
      </c>
      <c r="D233" s="11" t="s">
        <v>731</v>
      </c>
      <c r="E233" s="11" t="s">
        <v>11270</v>
      </c>
      <c r="F233" s="11" t="s">
        <v>11271</v>
      </c>
      <c r="G233" s="11" t="s">
        <v>36</v>
      </c>
    </row>
    <row r="234" spans="1:7" x14ac:dyDescent="0.2">
      <c r="A234" s="11" t="s">
        <v>732</v>
      </c>
      <c r="B234" s="11" t="s">
        <v>733</v>
      </c>
      <c r="C234" s="11" t="s">
        <v>734</v>
      </c>
      <c r="D234" s="11" t="s">
        <v>566</v>
      </c>
      <c r="E234" s="11" t="s">
        <v>11264</v>
      </c>
      <c r="F234" s="11" t="s">
        <v>11265</v>
      </c>
      <c r="G234" s="11" t="s">
        <v>36</v>
      </c>
    </row>
    <row r="235" spans="1:7" x14ac:dyDescent="0.2">
      <c r="A235" s="11" t="s">
        <v>735</v>
      </c>
      <c r="B235" s="11" t="s">
        <v>736</v>
      </c>
      <c r="C235" s="11" t="s">
        <v>737</v>
      </c>
      <c r="D235" s="11" t="s">
        <v>562</v>
      </c>
      <c r="E235" s="11" t="s">
        <v>11266</v>
      </c>
      <c r="F235" s="11" t="s">
        <v>11267</v>
      </c>
      <c r="G235" s="11" t="s">
        <v>36</v>
      </c>
    </row>
    <row r="236" spans="1:7" x14ac:dyDescent="0.2">
      <c r="A236" s="11" t="s">
        <v>738</v>
      </c>
      <c r="B236" s="11" t="s">
        <v>739</v>
      </c>
      <c r="C236" s="11" t="s">
        <v>740</v>
      </c>
      <c r="D236" s="11" t="s">
        <v>614</v>
      </c>
      <c r="E236" s="11" t="s">
        <v>11268</v>
      </c>
      <c r="F236" s="11" t="s">
        <v>11269</v>
      </c>
      <c r="G236" s="11" t="s">
        <v>36</v>
      </c>
    </row>
    <row r="237" spans="1:7" x14ac:dyDescent="0.2">
      <c r="A237" s="11" t="s">
        <v>741</v>
      </c>
      <c r="B237" s="11" t="s">
        <v>742</v>
      </c>
      <c r="C237" s="11" t="s">
        <v>743</v>
      </c>
      <c r="D237" s="11" t="s">
        <v>566</v>
      </c>
      <c r="E237" s="11" t="s">
        <v>11264</v>
      </c>
      <c r="F237" s="11" t="s">
        <v>11265</v>
      </c>
      <c r="G237" s="11" t="s">
        <v>36</v>
      </c>
    </row>
    <row r="238" spans="1:7" x14ac:dyDescent="0.2">
      <c r="A238" s="11" t="s">
        <v>744</v>
      </c>
      <c r="B238" s="11" t="s">
        <v>745</v>
      </c>
      <c r="C238" s="11" t="s">
        <v>746</v>
      </c>
      <c r="D238" s="11" t="s">
        <v>566</v>
      </c>
      <c r="E238" s="11" t="s">
        <v>11264</v>
      </c>
      <c r="F238" s="11" t="s">
        <v>11265</v>
      </c>
      <c r="G238" s="11" t="s">
        <v>36</v>
      </c>
    </row>
    <row r="239" spans="1:7" x14ac:dyDescent="0.2">
      <c r="A239" s="11" t="s">
        <v>747</v>
      </c>
      <c r="B239" s="11" t="s">
        <v>748</v>
      </c>
      <c r="C239" s="11" t="s">
        <v>749</v>
      </c>
      <c r="D239" s="11" t="s">
        <v>566</v>
      </c>
      <c r="E239" s="11" t="s">
        <v>11264</v>
      </c>
      <c r="F239" s="11" t="s">
        <v>11265</v>
      </c>
      <c r="G239" s="11" t="s">
        <v>36</v>
      </c>
    </row>
    <row r="240" spans="1:7" x14ac:dyDescent="0.2">
      <c r="A240" s="11" t="s">
        <v>750</v>
      </c>
      <c r="B240" s="11" t="s">
        <v>751</v>
      </c>
      <c r="C240" s="11" t="s">
        <v>752</v>
      </c>
      <c r="D240" s="11" t="s">
        <v>566</v>
      </c>
      <c r="E240" s="11" t="s">
        <v>11264</v>
      </c>
      <c r="F240" s="11" t="s">
        <v>11265</v>
      </c>
      <c r="G240" s="11" t="s">
        <v>36</v>
      </c>
    </row>
    <row r="241" spans="1:7" x14ac:dyDescent="0.2">
      <c r="A241" s="11" t="s">
        <v>753</v>
      </c>
      <c r="B241" s="11" t="s">
        <v>754</v>
      </c>
      <c r="C241" s="11" t="s">
        <v>755</v>
      </c>
      <c r="D241" s="11" t="s">
        <v>566</v>
      </c>
      <c r="E241" s="11" t="s">
        <v>11264</v>
      </c>
      <c r="F241" s="11" t="s">
        <v>11265</v>
      </c>
      <c r="G241" s="11" t="s">
        <v>36</v>
      </c>
    </row>
    <row r="242" spans="1:7" x14ac:dyDescent="0.2">
      <c r="A242" s="11" t="s">
        <v>756</v>
      </c>
      <c r="B242" s="11" t="s">
        <v>757</v>
      </c>
      <c r="C242" s="11" t="s">
        <v>758</v>
      </c>
      <c r="D242" s="11" t="s">
        <v>566</v>
      </c>
      <c r="E242" s="11" t="s">
        <v>11264</v>
      </c>
      <c r="F242" s="11" t="s">
        <v>11265</v>
      </c>
      <c r="G242" s="11" t="s">
        <v>36</v>
      </c>
    </row>
    <row r="243" spans="1:7" x14ac:dyDescent="0.2">
      <c r="A243" s="11" t="s">
        <v>759</v>
      </c>
      <c r="B243" s="11" t="s">
        <v>760</v>
      </c>
      <c r="C243" s="11" t="s">
        <v>761</v>
      </c>
      <c r="D243" s="11" t="s">
        <v>566</v>
      </c>
      <c r="E243" s="11" t="s">
        <v>11264</v>
      </c>
      <c r="F243" s="11" t="s">
        <v>11265</v>
      </c>
      <c r="G243" s="11" t="s">
        <v>36</v>
      </c>
    </row>
    <row r="244" spans="1:7" x14ac:dyDescent="0.2">
      <c r="A244" s="11" t="s">
        <v>762</v>
      </c>
      <c r="B244" s="11" t="s">
        <v>763</v>
      </c>
      <c r="C244" s="11" t="s">
        <v>764</v>
      </c>
      <c r="D244" s="11" t="s">
        <v>566</v>
      </c>
      <c r="E244" s="11" t="s">
        <v>11264</v>
      </c>
      <c r="F244" s="11" t="s">
        <v>11265</v>
      </c>
      <c r="G244" s="11" t="s">
        <v>36</v>
      </c>
    </row>
    <row r="245" spans="1:7" x14ac:dyDescent="0.2">
      <c r="A245" s="11" t="s">
        <v>765</v>
      </c>
      <c r="B245" s="11" t="s">
        <v>766</v>
      </c>
      <c r="C245" s="11" t="s">
        <v>767</v>
      </c>
      <c r="D245" s="11" t="s">
        <v>566</v>
      </c>
      <c r="E245" s="11" t="s">
        <v>11264</v>
      </c>
      <c r="F245" s="11" t="s">
        <v>11265</v>
      </c>
      <c r="G245" s="11" t="s">
        <v>36</v>
      </c>
    </row>
    <row r="246" spans="1:7" x14ac:dyDescent="0.2">
      <c r="A246" s="11" t="s">
        <v>768</v>
      </c>
      <c r="B246" s="11" t="s">
        <v>769</v>
      </c>
      <c r="C246" s="11" t="s">
        <v>770</v>
      </c>
      <c r="D246" s="11" t="s">
        <v>566</v>
      </c>
      <c r="E246" s="11" t="s">
        <v>11264</v>
      </c>
      <c r="F246" s="11" t="s">
        <v>11265</v>
      </c>
      <c r="G246" s="11" t="s">
        <v>36</v>
      </c>
    </row>
    <row r="247" spans="1:7" x14ac:dyDescent="0.2">
      <c r="A247" s="11" t="s">
        <v>771</v>
      </c>
      <c r="B247" s="11" t="s">
        <v>772</v>
      </c>
      <c r="C247" s="11" t="s">
        <v>773</v>
      </c>
      <c r="D247" s="11" t="s">
        <v>566</v>
      </c>
      <c r="E247" s="11" t="s">
        <v>11264</v>
      </c>
      <c r="F247" s="11" t="s">
        <v>11265</v>
      </c>
      <c r="G247" s="11" t="s">
        <v>36</v>
      </c>
    </row>
    <row r="248" spans="1:7" x14ac:dyDescent="0.2">
      <c r="A248" s="11" t="s">
        <v>774</v>
      </c>
      <c r="B248" s="11" t="s">
        <v>775</v>
      </c>
      <c r="C248" s="11" t="s">
        <v>776</v>
      </c>
      <c r="D248" s="11" t="s">
        <v>566</v>
      </c>
      <c r="E248" s="11" t="s">
        <v>11264</v>
      </c>
      <c r="F248" s="11" t="s">
        <v>11265</v>
      </c>
      <c r="G248" s="11" t="s">
        <v>36</v>
      </c>
    </row>
    <row r="249" spans="1:7" x14ac:dyDescent="0.2">
      <c r="A249" s="11" t="s">
        <v>777</v>
      </c>
      <c r="B249" s="11" t="s">
        <v>778</v>
      </c>
      <c r="C249" s="11" t="s">
        <v>779</v>
      </c>
      <c r="D249" s="11" t="s">
        <v>566</v>
      </c>
      <c r="E249" s="11" t="s">
        <v>11264</v>
      </c>
      <c r="F249" s="11" t="s">
        <v>11265</v>
      </c>
      <c r="G249" s="11" t="s">
        <v>36</v>
      </c>
    </row>
    <row r="250" spans="1:7" x14ac:dyDescent="0.2">
      <c r="A250" s="11" t="s">
        <v>780</v>
      </c>
      <c r="B250" s="11" t="s">
        <v>781</v>
      </c>
      <c r="C250" s="11" t="s">
        <v>782</v>
      </c>
      <c r="D250" s="11" t="s">
        <v>562</v>
      </c>
      <c r="E250" s="11" t="s">
        <v>11266</v>
      </c>
      <c r="F250" s="11" t="s">
        <v>11267</v>
      </c>
      <c r="G250" s="11" t="s">
        <v>36</v>
      </c>
    </row>
    <row r="251" spans="1:7" x14ac:dyDescent="0.2">
      <c r="A251" s="11" t="s">
        <v>783</v>
      </c>
      <c r="B251" s="11" t="s">
        <v>784</v>
      </c>
      <c r="C251" s="11" t="s">
        <v>785</v>
      </c>
      <c r="D251" s="11" t="s">
        <v>566</v>
      </c>
      <c r="E251" s="11" t="s">
        <v>11264</v>
      </c>
      <c r="F251" s="11" t="s">
        <v>11265</v>
      </c>
      <c r="G251" s="11" t="s">
        <v>36</v>
      </c>
    </row>
    <row r="252" spans="1:7" x14ac:dyDescent="0.2">
      <c r="A252" s="11" t="s">
        <v>786</v>
      </c>
      <c r="B252" s="11" t="s">
        <v>787</v>
      </c>
      <c r="C252" s="11" t="s">
        <v>788</v>
      </c>
      <c r="D252" s="11" t="s">
        <v>566</v>
      </c>
      <c r="E252" s="11" t="s">
        <v>11264</v>
      </c>
      <c r="F252" s="11" t="s">
        <v>11265</v>
      </c>
      <c r="G252" s="11" t="s">
        <v>36</v>
      </c>
    </row>
    <row r="253" spans="1:7" x14ac:dyDescent="0.2">
      <c r="A253" s="11" t="s">
        <v>789</v>
      </c>
      <c r="B253" s="11" t="s">
        <v>790</v>
      </c>
      <c r="C253" s="11" t="s">
        <v>791</v>
      </c>
      <c r="D253" s="11" t="s">
        <v>566</v>
      </c>
      <c r="E253" s="11" t="s">
        <v>11264</v>
      </c>
      <c r="F253" s="11" t="s">
        <v>11265</v>
      </c>
      <c r="G253" s="11" t="s">
        <v>36</v>
      </c>
    </row>
    <row r="254" spans="1:7" x14ac:dyDescent="0.2">
      <c r="A254" s="11" t="s">
        <v>792</v>
      </c>
      <c r="B254" s="11" t="s">
        <v>793</v>
      </c>
      <c r="C254" s="11" t="s">
        <v>794</v>
      </c>
      <c r="D254" s="11" t="s">
        <v>566</v>
      </c>
      <c r="E254" s="11" t="s">
        <v>11264</v>
      </c>
      <c r="F254" s="11" t="s">
        <v>11265</v>
      </c>
      <c r="G254" s="11" t="s">
        <v>36</v>
      </c>
    </row>
    <row r="255" spans="1:7" x14ac:dyDescent="0.2">
      <c r="A255" s="11" t="s">
        <v>795</v>
      </c>
      <c r="B255" s="11" t="s">
        <v>796</v>
      </c>
      <c r="C255" s="11" t="s">
        <v>797</v>
      </c>
      <c r="D255" s="11" t="s">
        <v>554</v>
      </c>
      <c r="E255" s="11" t="s">
        <v>11266</v>
      </c>
      <c r="F255" s="11" t="s">
        <v>11267</v>
      </c>
      <c r="G255" s="11" t="s">
        <v>36</v>
      </c>
    </row>
    <row r="256" spans="1:7" x14ac:dyDescent="0.2">
      <c r="A256" s="11" t="s">
        <v>798</v>
      </c>
      <c r="B256" s="11" t="s">
        <v>799</v>
      </c>
      <c r="C256" s="11" t="s">
        <v>800</v>
      </c>
      <c r="D256" s="11" t="s">
        <v>566</v>
      </c>
      <c r="E256" s="11" t="s">
        <v>11264</v>
      </c>
      <c r="F256" s="11" t="s">
        <v>11265</v>
      </c>
      <c r="G256" s="11" t="s">
        <v>36</v>
      </c>
    </row>
    <row r="257" spans="1:7" x14ac:dyDescent="0.2">
      <c r="A257" s="11" t="s">
        <v>801</v>
      </c>
      <c r="B257" s="11" t="s">
        <v>802</v>
      </c>
      <c r="C257" s="11" t="s">
        <v>803</v>
      </c>
      <c r="D257" s="11" t="s">
        <v>566</v>
      </c>
      <c r="E257" s="11" t="s">
        <v>11264</v>
      </c>
      <c r="F257" s="11" t="s">
        <v>11265</v>
      </c>
      <c r="G257" s="11" t="s">
        <v>36</v>
      </c>
    </row>
    <row r="258" spans="1:7" x14ac:dyDescent="0.2">
      <c r="A258" s="11" t="s">
        <v>804</v>
      </c>
      <c r="B258" s="11" t="s">
        <v>805</v>
      </c>
      <c r="C258" s="11" t="s">
        <v>806</v>
      </c>
      <c r="D258" s="11" t="s">
        <v>554</v>
      </c>
      <c r="E258" s="11" t="s">
        <v>11266</v>
      </c>
      <c r="F258" s="11" t="s">
        <v>11267</v>
      </c>
      <c r="G258" s="11" t="s">
        <v>36</v>
      </c>
    </row>
    <row r="259" spans="1:7" x14ac:dyDescent="0.2">
      <c r="A259" s="11" t="s">
        <v>807</v>
      </c>
      <c r="B259" s="11" t="s">
        <v>808</v>
      </c>
      <c r="C259" s="11" t="s">
        <v>809</v>
      </c>
      <c r="D259" s="11" t="s">
        <v>721</v>
      </c>
      <c r="E259" s="11" t="s">
        <v>11268</v>
      </c>
      <c r="F259" s="11" t="s">
        <v>11269</v>
      </c>
      <c r="G259" s="11" t="s">
        <v>36</v>
      </c>
    </row>
    <row r="260" spans="1:7" x14ac:dyDescent="0.2">
      <c r="A260" s="11" t="s">
        <v>810</v>
      </c>
      <c r="B260" s="11" t="s">
        <v>811</v>
      </c>
      <c r="C260" s="11" t="s">
        <v>812</v>
      </c>
      <c r="D260" s="11" t="s">
        <v>554</v>
      </c>
      <c r="E260" s="11" t="s">
        <v>11266</v>
      </c>
      <c r="F260" s="11" t="s">
        <v>11267</v>
      </c>
      <c r="G260" s="11" t="s">
        <v>36</v>
      </c>
    </row>
    <row r="261" spans="1:7" x14ac:dyDescent="0.2">
      <c r="A261" s="11" t="s">
        <v>813</v>
      </c>
      <c r="B261" s="11" t="s">
        <v>814</v>
      </c>
      <c r="C261" s="11" t="s">
        <v>815</v>
      </c>
      <c r="D261" s="11" t="s">
        <v>816</v>
      </c>
      <c r="E261" s="11" t="s">
        <v>11268</v>
      </c>
      <c r="F261" s="11" t="s">
        <v>11269</v>
      </c>
      <c r="G261" s="11" t="s">
        <v>36</v>
      </c>
    </row>
    <row r="262" spans="1:7" x14ac:dyDescent="0.2">
      <c r="A262" s="11" t="s">
        <v>817</v>
      </c>
      <c r="B262" s="11" t="s">
        <v>818</v>
      </c>
      <c r="C262" s="11" t="s">
        <v>819</v>
      </c>
      <c r="D262" s="11" t="s">
        <v>684</v>
      </c>
      <c r="E262" s="11" t="s">
        <v>11270</v>
      </c>
      <c r="F262" s="11" t="s">
        <v>11271</v>
      </c>
      <c r="G262" s="11" t="s">
        <v>36</v>
      </c>
    </row>
    <row r="263" spans="1:7" x14ac:dyDescent="0.2">
      <c r="A263" s="11" t="s">
        <v>820</v>
      </c>
      <c r="B263" s="11" t="s">
        <v>821</v>
      </c>
      <c r="C263" s="11" t="s">
        <v>822</v>
      </c>
      <c r="D263" s="11" t="s">
        <v>566</v>
      </c>
      <c r="E263" s="11" t="s">
        <v>11264</v>
      </c>
      <c r="F263" s="11" t="s">
        <v>11265</v>
      </c>
      <c r="G263" s="11" t="s">
        <v>36</v>
      </c>
    </row>
    <row r="264" spans="1:7" x14ac:dyDescent="0.2">
      <c r="A264" s="11" t="s">
        <v>823</v>
      </c>
      <c r="B264" s="11" t="s">
        <v>824</v>
      </c>
      <c r="C264" s="11" t="s">
        <v>825</v>
      </c>
      <c r="D264" s="11" t="s">
        <v>566</v>
      </c>
      <c r="E264" s="11" t="s">
        <v>11264</v>
      </c>
      <c r="F264" s="11" t="s">
        <v>11265</v>
      </c>
      <c r="G264" s="11" t="s">
        <v>36</v>
      </c>
    </row>
    <row r="265" spans="1:7" x14ac:dyDescent="0.2">
      <c r="A265" s="11" t="s">
        <v>826</v>
      </c>
      <c r="B265" s="11" t="s">
        <v>827</v>
      </c>
      <c r="C265" s="11" t="s">
        <v>828</v>
      </c>
      <c r="D265" s="11" t="s">
        <v>566</v>
      </c>
      <c r="E265" s="11" t="s">
        <v>11264</v>
      </c>
      <c r="F265" s="11" t="s">
        <v>11265</v>
      </c>
      <c r="G265" s="11" t="s">
        <v>36</v>
      </c>
    </row>
    <row r="266" spans="1:7" x14ac:dyDescent="0.2">
      <c r="A266" s="11" t="s">
        <v>829</v>
      </c>
      <c r="B266" s="11" t="s">
        <v>830</v>
      </c>
      <c r="C266" s="11" t="s">
        <v>831</v>
      </c>
      <c r="D266" s="11" t="s">
        <v>566</v>
      </c>
      <c r="E266" s="11" t="s">
        <v>11264</v>
      </c>
      <c r="F266" s="11" t="s">
        <v>11265</v>
      </c>
      <c r="G266" s="11" t="s">
        <v>36</v>
      </c>
    </row>
    <row r="267" spans="1:7" x14ac:dyDescent="0.2">
      <c r="A267" s="11" t="s">
        <v>832</v>
      </c>
      <c r="B267" s="11" t="s">
        <v>833</v>
      </c>
      <c r="C267" s="11" t="s">
        <v>834</v>
      </c>
      <c r="D267" s="11" t="s">
        <v>566</v>
      </c>
      <c r="E267" s="11" t="s">
        <v>11264</v>
      </c>
      <c r="F267" s="11" t="s">
        <v>11265</v>
      </c>
      <c r="G267" s="11" t="s">
        <v>36</v>
      </c>
    </row>
    <row r="268" spans="1:7" x14ac:dyDescent="0.2">
      <c r="A268" s="11" t="s">
        <v>835</v>
      </c>
      <c r="B268" s="11" t="s">
        <v>836</v>
      </c>
      <c r="C268" s="11" t="s">
        <v>837</v>
      </c>
      <c r="D268" s="11" t="s">
        <v>566</v>
      </c>
      <c r="E268" s="11" t="s">
        <v>11264</v>
      </c>
      <c r="F268" s="11" t="s">
        <v>11265</v>
      </c>
      <c r="G268" s="11" t="s">
        <v>36</v>
      </c>
    </row>
    <row r="269" spans="1:7" x14ac:dyDescent="0.2">
      <c r="A269" s="11" t="s">
        <v>838</v>
      </c>
      <c r="B269" s="11" t="s">
        <v>839</v>
      </c>
      <c r="C269" s="11" t="s">
        <v>840</v>
      </c>
      <c r="D269" s="11" t="s">
        <v>566</v>
      </c>
      <c r="E269" s="11" t="s">
        <v>11264</v>
      </c>
      <c r="F269" s="11" t="s">
        <v>11265</v>
      </c>
      <c r="G269" s="11" t="s">
        <v>36</v>
      </c>
    </row>
    <row r="270" spans="1:7" x14ac:dyDescent="0.2">
      <c r="A270" s="11" t="s">
        <v>841</v>
      </c>
      <c r="B270" s="11" t="s">
        <v>842</v>
      </c>
      <c r="C270" s="11" t="s">
        <v>843</v>
      </c>
      <c r="D270" s="11" t="s">
        <v>566</v>
      </c>
      <c r="E270" s="11" t="s">
        <v>11264</v>
      </c>
      <c r="F270" s="11" t="s">
        <v>11265</v>
      </c>
      <c r="G270" s="11" t="s">
        <v>36</v>
      </c>
    </row>
    <row r="271" spans="1:7" x14ac:dyDescent="0.2">
      <c r="A271" s="11" t="s">
        <v>844</v>
      </c>
      <c r="B271" s="11" t="s">
        <v>845</v>
      </c>
      <c r="C271" s="11" t="s">
        <v>846</v>
      </c>
      <c r="D271" s="11" t="s">
        <v>566</v>
      </c>
      <c r="E271" s="11" t="s">
        <v>11264</v>
      </c>
      <c r="F271" s="11" t="s">
        <v>11265</v>
      </c>
      <c r="G271" s="11" t="s">
        <v>36</v>
      </c>
    </row>
    <row r="272" spans="1:7" x14ac:dyDescent="0.2">
      <c r="A272" s="11" t="s">
        <v>847</v>
      </c>
      <c r="B272" s="11" t="s">
        <v>848</v>
      </c>
      <c r="C272" s="11" t="s">
        <v>849</v>
      </c>
      <c r="D272" s="11" t="s">
        <v>721</v>
      </c>
      <c r="E272" s="11" t="s">
        <v>11268</v>
      </c>
      <c r="F272" s="11" t="s">
        <v>11269</v>
      </c>
      <c r="G272" s="11" t="s">
        <v>36</v>
      </c>
    </row>
    <row r="273" spans="1:7" x14ac:dyDescent="0.2">
      <c r="A273" s="11" t="s">
        <v>850</v>
      </c>
      <c r="B273" s="11" t="s">
        <v>851</v>
      </c>
      <c r="C273" s="11" t="s">
        <v>852</v>
      </c>
      <c r="D273" s="11" t="s">
        <v>566</v>
      </c>
      <c r="E273" s="11" t="s">
        <v>11264</v>
      </c>
      <c r="F273" s="11" t="s">
        <v>11265</v>
      </c>
      <c r="G273" s="11" t="s">
        <v>36</v>
      </c>
    </row>
    <row r="274" spans="1:7" x14ac:dyDescent="0.2">
      <c r="A274" s="11" t="s">
        <v>853</v>
      </c>
      <c r="B274" s="11" t="s">
        <v>854</v>
      </c>
      <c r="C274" s="11" t="s">
        <v>855</v>
      </c>
      <c r="D274" s="11" t="s">
        <v>566</v>
      </c>
      <c r="E274" s="11" t="s">
        <v>11264</v>
      </c>
      <c r="F274" s="11" t="s">
        <v>11265</v>
      </c>
      <c r="G274" s="11" t="s">
        <v>36</v>
      </c>
    </row>
    <row r="275" spans="1:7" x14ac:dyDescent="0.2">
      <c r="A275" s="11" t="s">
        <v>856</v>
      </c>
      <c r="B275" s="11" t="s">
        <v>857</v>
      </c>
      <c r="C275" s="11" t="s">
        <v>858</v>
      </c>
      <c r="D275" s="11" t="s">
        <v>566</v>
      </c>
      <c r="E275" s="11" t="s">
        <v>11264</v>
      </c>
      <c r="F275" s="11" t="s">
        <v>11265</v>
      </c>
      <c r="G275" s="11" t="s">
        <v>36</v>
      </c>
    </row>
    <row r="276" spans="1:7" x14ac:dyDescent="0.2">
      <c r="A276" s="11" t="s">
        <v>859</v>
      </c>
      <c r="B276" s="11" t="s">
        <v>860</v>
      </c>
      <c r="C276" s="11" t="s">
        <v>861</v>
      </c>
      <c r="D276" s="11" t="s">
        <v>566</v>
      </c>
      <c r="E276" s="11" t="s">
        <v>11264</v>
      </c>
      <c r="F276" s="11" t="s">
        <v>11265</v>
      </c>
      <c r="G276" s="11" t="s">
        <v>36</v>
      </c>
    </row>
    <row r="277" spans="1:7" x14ac:dyDescent="0.2">
      <c r="A277" s="11" t="s">
        <v>862</v>
      </c>
      <c r="B277" s="11" t="s">
        <v>863</v>
      </c>
      <c r="C277" s="11" t="s">
        <v>864</v>
      </c>
      <c r="D277" s="11" t="s">
        <v>566</v>
      </c>
      <c r="E277" s="11" t="s">
        <v>11264</v>
      </c>
      <c r="F277" s="11" t="s">
        <v>11265</v>
      </c>
      <c r="G277" s="11" t="s">
        <v>36</v>
      </c>
    </row>
    <row r="278" spans="1:7" x14ac:dyDescent="0.2">
      <c r="A278" s="11" t="s">
        <v>865</v>
      </c>
      <c r="B278" s="11" t="s">
        <v>866</v>
      </c>
      <c r="C278" s="11" t="s">
        <v>867</v>
      </c>
      <c r="D278" s="11" t="s">
        <v>566</v>
      </c>
      <c r="E278" s="11" t="s">
        <v>11264</v>
      </c>
      <c r="F278" s="11" t="s">
        <v>11265</v>
      </c>
      <c r="G278" s="11" t="s">
        <v>36</v>
      </c>
    </row>
    <row r="279" spans="1:7" x14ac:dyDescent="0.2">
      <c r="A279" s="11" t="s">
        <v>868</v>
      </c>
      <c r="B279" s="11" t="s">
        <v>869</v>
      </c>
      <c r="C279" s="11" t="s">
        <v>870</v>
      </c>
      <c r="D279" s="11" t="s">
        <v>566</v>
      </c>
      <c r="E279" s="11" t="s">
        <v>11264</v>
      </c>
      <c r="F279" s="11" t="s">
        <v>11265</v>
      </c>
      <c r="G279" s="11" t="s">
        <v>36</v>
      </c>
    </row>
    <row r="280" spans="1:7" x14ac:dyDescent="0.2">
      <c r="A280" s="11" t="s">
        <v>871</v>
      </c>
      <c r="B280" s="11" t="s">
        <v>872</v>
      </c>
      <c r="C280" s="11" t="s">
        <v>873</v>
      </c>
      <c r="D280" s="11" t="s">
        <v>566</v>
      </c>
      <c r="E280" s="11" t="s">
        <v>11264</v>
      </c>
      <c r="F280" s="11" t="s">
        <v>11265</v>
      </c>
      <c r="G280" s="11" t="s">
        <v>36</v>
      </c>
    </row>
    <row r="281" spans="1:7" x14ac:dyDescent="0.2">
      <c r="A281" s="11" t="s">
        <v>874</v>
      </c>
      <c r="B281" s="11" t="s">
        <v>875</v>
      </c>
      <c r="C281" s="11" t="s">
        <v>876</v>
      </c>
      <c r="D281" s="11" t="s">
        <v>566</v>
      </c>
      <c r="E281" s="11" t="s">
        <v>11264</v>
      </c>
      <c r="F281" s="11" t="s">
        <v>11265</v>
      </c>
      <c r="G281" s="11" t="s">
        <v>36</v>
      </c>
    </row>
    <row r="282" spans="1:7" x14ac:dyDescent="0.2">
      <c r="A282" s="11" t="s">
        <v>877</v>
      </c>
      <c r="B282" s="11" t="s">
        <v>878</v>
      </c>
      <c r="C282" s="11" t="s">
        <v>879</v>
      </c>
      <c r="D282" s="11" t="s">
        <v>566</v>
      </c>
      <c r="E282" s="11" t="s">
        <v>11264</v>
      </c>
      <c r="F282" s="11" t="s">
        <v>11265</v>
      </c>
      <c r="G282" s="11" t="s">
        <v>36</v>
      </c>
    </row>
    <row r="283" spans="1:7" x14ac:dyDescent="0.2">
      <c r="A283" s="11" t="s">
        <v>880</v>
      </c>
      <c r="B283" s="11" t="s">
        <v>881</v>
      </c>
      <c r="C283" s="11" t="s">
        <v>882</v>
      </c>
      <c r="D283" s="11" t="s">
        <v>566</v>
      </c>
      <c r="E283" s="11" t="s">
        <v>11264</v>
      </c>
      <c r="F283" s="11" t="s">
        <v>11265</v>
      </c>
      <c r="G283" s="11" t="s">
        <v>36</v>
      </c>
    </row>
    <row r="284" spans="1:7" x14ac:dyDescent="0.2">
      <c r="A284" s="11" t="s">
        <v>883</v>
      </c>
      <c r="B284" s="11" t="s">
        <v>884</v>
      </c>
      <c r="C284" s="11" t="s">
        <v>885</v>
      </c>
      <c r="D284" s="11" t="s">
        <v>566</v>
      </c>
      <c r="E284" s="11" t="s">
        <v>11264</v>
      </c>
      <c r="F284" s="11" t="s">
        <v>11265</v>
      </c>
      <c r="G284" s="11" t="s">
        <v>36</v>
      </c>
    </row>
    <row r="285" spans="1:7" x14ac:dyDescent="0.2">
      <c r="A285" s="11" t="s">
        <v>886</v>
      </c>
      <c r="B285" s="11" t="s">
        <v>887</v>
      </c>
      <c r="C285" s="11" t="s">
        <v>888</v>
      </c>
      <c r="D285" s="11" t="s">
        <v>566</v>
      </c>
      <c r="E285" s="11" t="s">
        <v>11264</v>
      </c>
      <c r="F285" s="11" t="s">
        <v>11265</v>
      </c>
      <c r="G285" s="11" t="s">
        <v>36</v>
      </c>
    </row>
    <row r="286" spans="1:7" x14ac:dyDescent="0.2">
      <c r="A286" s="11" t="s">
        <v>889</v>
      </c>
      <c r="B286" s="11" t="s">
        <v>890</v>
      </c>
      <c r="C286" s="11" t="s">
        <v>891</v>
      </c>
      <c r="D286" s="11" t="s">
        <v>566</v>
      </c>
      <c r="E286" s="11" t="s">
        <v>11264</v>
      </c>
      <c r="F286" s="11" t="s">
        <v>11265</v>
      </c>
      <c r="G286" s="11" t="s">
        <v>36</v>
      </c>
    </row>
    <row r="287" spans="1:7" x14ac:dyDescent="0.2">
      <c r="A287" s="11" t="s">
        <v>892</v>
      </c>
      <c r="B287" s="11" t="s">
        <v>893</v>
      </c>
      <c r="C287" s="11" t="s">
        <v>894</v>
      </c>
      <c r="D287" s="11" t="s">
        <v>566</v>
      </c>
      <c r="E287" s="11" t="s">
        <v>11264</v>
      </c>
      <c r="F287" s="11" t="s">
        <v>11265</v>
      </c>
      <c r="G287" s="11" t="s">
        <v>36</v>
      </c>
    </row>
    <row r="288" spans="1:7" x14ac:dyDescent="0.2">
      <c r="A288" s="11" t="s">
        <v>895</v>
      </c>
      <c r="B288" s="11" t="s">
        <v>896</v>
      </c>
      <c r="C288" s="11" t="s">
        <v>897</v>
      </c>
      <c r="D288" s="11" t="s">
        <v>566</v>
      </c>
      <c r="E288" s="11" t="s">
        <v>11264</v>
      </c>
      <c r="F288" s="11" t="s">
        <v>11265</v>
      </c>
      <c r="G288" s="11" t="s">
        <v>36</v>
      </c>
    </row>
    <row r="289" spans="1:7" x14ac:dyDescent="0.2">
      <c r="A289" s="11" t="s">
        <v>898</v>
      </c>
      <c r="B289" s="11" t="s">
        <v>899</v>
      </c>
      <c r="C289" s="11" t="s">
        <v>900</v>
      </c>
      <c r="D289" s="11" t="s">
        <v>566</v>
      </c>
      <c r="E289" s="11" t="s">
        <v>11264</v>
      </c>
      <c r="F289" s="11" t="s">
        <v>11265</v>
      </c>
      <c r="G289" s="11" t="s">
        <v>36</v>
      </c>
    </row>
    <row r="290" spans="1:7" x14ac:dyDescent="0.2">
      <c r="A290" s="11" t="s">
        <v>901</v>
      </c>
      <c r="B290" s="11" t="s">
        <v>902</v>
      </c>
      <c r="C290" s="11" t="s">
        <v>903</v>
      </c>
      <c r="D290" s="11" t="s">
        <v>566</v>
      </c>
      <c r="E290" s="11" t="s">
        <v>11264</v>
      </c>
      <c r="F290" s="11" t="s">
        <v>11265</v>
      </c>
      <c r="G290" s="11" t="s">
        <v>36</v>
      </c>
    </row>
    <row r="291" spans="1:7" x14ac:dyDescent="0.2">
      <c r="A291" s="11" t="s">
        <v>904</v>
      </c>
      <c r="B291" s="11" t="s">
        <v>905</v>
      </c>
      <c r="C291" s="11" t="s">
        <v>906</v>
      </c>
      <c r="D291" s="11" t="s">
        <v>566</v>
      </c>
      <c r="E291" s="11" t="s">
        <v>11264</v>
      </c>
      <c r="F291" s="11" t="s">
        <v>11265</v>
      </c>
      <c r="G291" s="11" t="s">
        <v>36</v>
      </c>
    </row>
    <row r="292" spans="1:7" x14ac:dyDescent="0.2">
      <c r="A292" s="11" t="s">
        <v>907</v>
      </c>
      <c r="B292" s="11" t="s">
        <v>908</v>
      </c>
      <c r="C292" s="11" t="s">
        <v>909</v>
      </c>
      <c r="D292" s="11" t="s">
        <v>554</v>
      </c>
      <c r="E292" s="11" t="s">
        <v>11266</v>
      </c>
      <c r="F292" s="11" t="s">
        <v>11267</v>
      </c>
      <c r="G292" s="11" t="s">
        <v>36</v>
      </c>
    </row>
    <row r="293" spans="1:7" x14ac:dyDescent="0.2">
      <c r="A293" s="11" t="s">
        <v>910</v>
      </c>
      <c r="B293" s="11" t="s">
        <v>911</v>
      </c>
      <c r="C293" s="11" t="s">
        <v>912</v>
      </c>
      <c r="D293" s="11" t="s">
        <v>566</v>
      </c>
      <c r="E293" s="11" t="s">
        <v>11264</v>
      </c>
      <c r="F293" s="11" t="s">
        <v>11265</v>
      </c>
      <c r="G293" s="11" t="s">
        <v>36</v>
      </c>
    </row>
    <row r="294" spans="1:7" x14ac:dyDescent="0.2">
      <c r="A294" s="11" t="s">
        <v>913</v>
      </c>
      <c r="B294" s="11" t="s">
        <v>914</v>
      </c>
      <c r="C294" s="11" t="s">
        <v>915</v>
      </c>
      <c r="D294" s="11" t="s">
        <v>566</v>
      </c>
      <c r="E294" s="11" t="s">
        <v>11264</v>
      </c>
      <c r="F294" s="11" t="s">
        <v>11265</v>
      </c>
      <c r="G294" s="11" t="s">
        <v>36</v>
      </c>
    </row>
    <row r="295" spans="1:7" x14ac:dyDescent="0.2">
      <c r="A295" s="11" t="s">
        <v>916</v>
      </c>
      <c r="B295" s="11" t="s">
        <v>917</v>
      </c>
      <c r="C295" s="11" t="s">
        <v>918</v>
      </c>
      <c r="D295" s="11" t="s">
        <v>566</v>
      </c>
      <c r="E295" s="11" t="s">
        <v>11264</v>
      </c>
      <c r="F295" s="11" t="s">
        <v>11265</v>
      </c>
      <c r="G295" s="11" t="s">
        <v>36</v>
      </c>
    </row>
    <row r="296" spans="1:7" x14ac:dyDescent="0.2">
      <c r="A296" s="11" t="s">
        <v>919</v>
      </c>
      <c r="B296" s="11" t="s">
        <v>920</v>
      </c>
      <c r="C296" s="11" t="s">
        <v>921</v>
      </c>
      <c r="D296" s="11" t="s">
        <v>922</v>
      </c>
      <c r="E296" s="11" t="s">
        <v>11264</v>
      </c>
      <c r="F296" s="11" t="s">
        <v>11265</v>
      </c>
      <c r="G296" s="11" t="s">
        <v>36</v>
      </c>
    </row>
    <row r="297" spans="1:7" x14ac:dyDescent="0.2">
      <c r="A297" s="11" t="s">
        <v>923</v>
      </c>
      <c r="B297" s="11" t="s">
        <v>924</v>
      </c>
      <c r="C297" s="11" t="s">
        <v>925</v>
      </c>
      <c r="D297" s="11" t="s">
        <v>922</v>
      </c>
      <c r="E297" s="11" t="s">
        <v>11264</v>
      </c>
      <c r="F297" s="11" t="s">
        <v>11265</v>
      </c>
      <c r="G297" s="11" t="s">
        <v>36</v>
      </c>
    </row>
    <row r="298" spans="1:7" x14ac:dyDescent="0.2">
      <c r="A298" s="11" t="s">
        <v>926</v>
      </c>
      <c r="B298" s="11" t="s">
        <v>927</v>
      </c>
      <c r="C298" s="11" t="s">
        <v>927</v>
      </c>
      <c r="D298" s="11" t="s">
        <v>922</v>
      </c>
      <c r="E298" s="11" t="s">
        <v>11264</v>
      </c>
      <c r="F298" s="11" t="s">
        <v>11265</v>
      </c>
      <c r="G298" s="11" t="s">
        <v>36</v>
      </c>
    </row>
    <row r="299" spans="1:7" x14ac:dyDescent="0.2">
      <c r="A299" s="11" t="s">
        <v>928</v>
      </c>
      <c r="B299" s="11" t="s">
        <v>929</v>
      </c>
      <c r="C299" s="11" t="s">
        <v>929</v>
      </c>
      <c r="D299" s="11" t="s">
        <v>554</v>
      </c>
      <c r="E299" s="11" t="s">
        <v>11266</v>
      </c>
      <c r="F299" s="11" t="s">
        <v>11267</v>
      </c>
      <c r="G299" s="11" t="s">
        <v>36</v>
      </c>
    </row>
    <row r="300" spans="1:7" x14ac:dyDescent="0.2">
      <c r="A300" s="11" t="s">
        <v>930</v>
      </c>
      <c r="B300" s="11" t="s">
        <v>931</v>
      </c>
      <c r="C300" s="11" t="s">
        <v>932</v>
      </c>
      <c r="D300" s="11" t="s">
        <v>566</v>
      </c>
      <c r="E300" s="11" t="s">
        <v>11264</v>
      </c>
      <c r="F300" s="11" t="s">
        <v>11265</v>
      </c>
      <c r="G300" s="11" t="s">
        <v>36</v>
      </c>
    </row>
    <row r="301" spans="1:7" x14ac:dyDescent="0.2">
      <c r="A301" s="11" t="s">
        <v>933</v>
      </c>
      <c r="B301" s="11" t="s">
        <v>934</v>
      </c>
      <c r="C301" s="11" t="s">
        <v>935</v>
      </c>
      <c r="D301" s="11" t="s">
        <v>566</v>
      </c>
      <c r="E301" s="11" t="s">
        <v>11264</v>
      </c>
      <c r="F301" s="11" t="s">
        <v>11265</v>
      </c>
      <c r="G301" s="11" t="s">
        <v>36</v>
      </c>
    </row>
    <row r="302" spans="1:7" x14ac:dyDescent="0.2">
      <c r="A302" s="11" t="s">
        <v>936</v>
      </c>
      <c r="B302" s="11" t="s">
        <v>937</v>
      </c>
      <c r="C302" s="11" t="s">
        <v>938</v>
      </c>
      <c r="D302" s="11" t="s">
        <v>566</v>
      </c>
      <c r="E302" s="11" t="s">
        <v>11264</v>
      </c>
      <c r="F302" s="11" t="s">
        <v>11265</v>
      </c>
      <c r="G302" s="11" t="s">
        <v>36</v>
      </c>
    </row>
    <row r="303" spans="1:7" x14ac:dyDescent="0.2">
      <c r="A303" s="11" t="s">
        <v>939</v>
      </c>
      <c r="B303" s="11" t="s">
        <v>940</v>
      </c>
      <c r="C303" s="11" t="s">
        <v>941</v>
      </c>
      <c r="D303" s="11" t="s">
        <v>566</v>
      </c>
      <c r="E303" s="11" t="s">
        <v>11264</v>
      </c>
      <c r="F303" s="11" t="s">
        <v>11265</v>
      </c>
      <c r="G303" s="11" t="s">
        <v>36</v>
      </c>
    </row>
    <row r="304" spans="1:7" x14ac:dyDescent="0.2">
      <c r="A304" s="11" t="s">
        <v>942</v>
      </c>
      <c r="B304" s="11" t="s">
        <v>943</v>
      </c>
      <c r="C304" s="11" t="s">
        <v>944</v>
      </c>
      <c r="D304" s="11" t="s">
        <v>554</v>
      </c>
      <c r="E304" s="11" t="s">
        <v>11266</v>
      </c>
      <c r="F304" s="11" t="s">
        <v>11267</v>
      </c>
      <c r="G304" s="11" t="s">
        <v>36</v>
      </c>
    </row>
    <row r="305" spans="1:7" x14ac:dyDescent="0.2">
      <c r="A305" s="11" t="s">
        <v>945</v>
      </c>
      <c r="B305" s="11" t="s">
        <v>946</v>
      </c>
      <c r="C305" s="11" t="s">
        <v>947</v>
      </c>
      <c r="D305" s="11" t="s">
        <v>554</v>
      </c>
      <c r="E305" s="11" t="s">
        <v>11266</v>
      </c>
      <c r="F305" s="11" t="s">
        <v>11267</v>
      </c>
      <c r="G305" s="11" t="s">
        <v>36</v>
      </c>
    </row>
    <row r="306" spans="1:7" x14ac:dyDescent="0.2">
      <c r="A306" s="11" t="s">
        <v>948</v>
      </c>
      <c r="B306" s="11" t="s">
        <v>949</v>
      </c>
      <c r="C306" s="11" t="s">
        <v>950</v>
      </c>
      <c r="D306" s="11" t="s">
        <v>554</v>
      </c>
      <c r="E306" s="11" t="s">
        <v>11266</v>
      </c>
      <c r="F306" s="11" t="s">
        <v>11267</v>
      </c>
      <c r="G306" s="11" t="s">
        <v>36</v>
      </c>
    </row>
    <row r="307" spans="1:7" x14ac:dyDescent="0.2">
      <c r="A307" s="11" t="s">
        <v>951</v>
      </c>
      <c r="B307" s="11" t="s">
        <v>952</v>
      </c>
      <c r="C307" s="11" t="s">
        <v>953</v>
      </c>
      <c r="D307" s="11" t="s">
        <v>566</v>
      </c>
      <c r="E307" s="11" t="s">
        <v>11264</v>
      </c>
      <c r="F307" s="11" t="s">
        <v>11265</v>
      </c>
      <c r="G307" s="11" t="s">
        <v>36</v>
      </c>
    </row>
    <row r="308" spans="1:7" x14ac:dyDescent="0.2">
      <c r="A308" s="11" t="s">
        <v>954</v>
      </c>
      <c r="B308" s="11" t="s">
        <v>955</v>
      </c>
      <c r="C308" s="11" t="s">
        <v>956</v>
      </c>
      <c r="D308" s="11" t="s">
        <v>731</v>
      </c>
      <c r="E308" s="11" t="s">
        <v>11270</v>
      </c>
      <c r="F308" s="11" t="s">
        <v>11271</v>
      </c>
      <c r="G308" s="11" t="s">
        <v>36</v>
      </c>
    </row>
    <row r="309" spans="1:7" x14ac:dyDescent="0.2">
      <c r="A309" s="11" t="s">
        <v>957</v>
      </c>
      <c r="B309" s="11" t="s">
        <v>958</v>
      </c>
      <c r="C309" s="11" t="s">
        <v>959</v>
      </c>
      <c r="D309" s="11" t="s">
        <v>566</v>
      </c>
      <c r="E309" s="11" t="s">
        <v>11264</v>
      </c>
      <c r="F309" s="11" t="s">
        <v>11265</v>
      </c>
      <c r="G309" s="11" t="s">
        <v>36</v>
      </c>
    </row>
    <row r="310" spans="1:7" x14ac:dyDescent="0.2">
      <c r="A310" s="11" t="s">
        <v>960</v>
      </c>
      <c r="B310" s="11" t="s">
        <v>961</v>
      </c>
      <c r="C310" s="11" t="s">
        <v>962</v>
      </c>
      <c r="D310" s="11" t="s">
        <v>554</v>
      </c>
      <c r="E310" s="11" t="s">
        <v>11266</v>
      </c>
      <c r="F310" s="11" t="s">
        <v>11267</v>
      </c>
      <c r="G310" s="11" t="s">
        <v>36</v>
      </c>
    </row>
    <row r="311" spans="1:7" x14ac:dyDescent="0.2">
      <c r="A311" s="11" t="s">
        <v>963</v>
      </c>
      <c r="B311" s="11" t="s">
        <v>964</v>
      </c>
      <c r="C311" s="11" t="s">
        <v>965</v>
      </c>
      <c r="D311" s="11" t="s">
        <v>684</v>
      </c>
      <c r="E311" s="11" t="s">
        <v>11270</v>
      </c>
      <c r="F311" s="11" t="s">
        <v>11271</v>
      </c>
      <c r="G311" s="11" t="s">
        <v>36</v>
      </c>
    </row>
    <row r="312" spans="1:7" x14ac:dyDescent="0.2">
      <c r="A312" s="11" t="s">
        <v>966</v>
      </c>
      <c r="B312" s="11" t="s">
        <v>967</v>
      </c>
      <c r="C312" s="11" t="s">
        <v>968</v>
      </c>
      <c r="D312" s="11" t="s">
        <v>684</v>
      </c>
      <c r="E312" s="11" t="s">
        <v>11270</v>
      </c>
      <c r="F312" s="11" t="s">
        <v>11271</v>
      </c>
      <c r="G312" s="11" t="s">
        <v>36</v>
      </c>
    </row>
    <row r="313" spans="1:7" x14ac:dyDescent="0.2">
      <c r="A313" s="11" t="s">
        <v>969</v>
      </c>
      <c r="B313" s="11" t="s">
        <v>970</v>
      </c>
      <c r="C313" s="11" t="s">
        <v>971</v>
      </c>
      <c r="D313" s="11" t="s">
        <v>614</v>
      </c>
      <c r="E313" s="11" t="s">
        <v>11268</v>
      </c>
      <c r="F313" s="11" t="s">
        <v>11269</v>
      </c>
      <c r="G313" s="11" t="s">
        <v>36</v>
      </c>
    </row>
    <row r="314" spans="1:7" x14ac:dyDescent="0.2">
      <c r="A314" s="11" t="s">
        <v>972</v>
      </c>
      <c r="B314" s="11" t="s">
        <v>973</v>
      </c>
      <c r="C314" s="11" t="s">
        <v>974</v>
      </c>
      <c r="D314" s="11" t="s">
        <v>566</v>
      </c>
      <c r="E314" s="11" t="s">
        <v>11264</v>
      </c>
      <c r="F314" s="11" t="s">
        <v>11265</v>
      </c>
      <c r="G314" s="11" t="s">
        <v>36</v>
      </c>
    </row>
    <row r="315" spans="1:7" x14ac:dyDescent="0.2">
      <c r="A315" s="11" t="s">
        <v>975</v>
      </c>
      <c r="B315" s="11" t="s">
        <v>976</v>
      </c>
      <c r="C315" s="11" t="s">
        <v>977</v>
      </c>
      <c r="D315" s="11" t="s">
        <v>566</v>
      </c>
      <c r="E315" s="11" t="s">
        <v>11264</v>
      </c>
      <c r="F315" s="11" t="s">
        <v>11265</v>
      </c>
      <c r="G315" s="11" t="s">
        <v>36</v>
      </c>
    </row>
    <row r="316" spans="1:7" x14ac:dyDescent="0.2">
      <c r="A316" s="11" t="s">
        <v>978</v>
      </c>
      <c r="B316" s="11" t="s">
        <v>979</v>
      </c>
      <c r="C316" s="11" t="s">
        <v>980</v>
      </c>
      <c r="D316" s="11" t="s">
        <v>566</v>
      </c>
      <c r="E316" s="11" t="s">
        <v>11264</v>
      </c>
      <c r="F316" s="11" t="s">
        <v>11265</v>
      </c>
      <c r="G316" s="11" t="s">
        <v>36</v>
      </c>
    </row>
    <row r="317" spans="1:7" x14ac:dyDescent="0.2">
      <c r="A317" s="11" t="s">
        <v>981</v>
      </c>
      <c r="B317" s="11" t="s">
        <v>982</v>
      </c>
      <c r="C317" s="11" t="s">
        <v>983</v>
      </c>
      <c r="D317" s="11" t="s">
        <v>566</v>
      </c>
      <c r="E317" s="11" t="s">
        <v>11264</v>
      </c>
      <c r="F317" s="11" t="s">
        <v>11265</v>
      </c>
      <c r="G317" s="11" t="s">
        <v>36</v>
      </c>
    </row>
    <row r="318" spans="1:7" x14ac:dyDescent="0.2">
      <c r="A318" s="11" t="s">
        <v>984</v>
      </c>
      <c r="B318" s="11" t="s">
        <v>985</v>
      </c>
      <c r="C318" s="11" t="s">
        <v>985</v>
      </c>
      <c r="D318" s="11" t="s">
        <v>986</v>
      </c>
      <c r="E318" s="11" t="s">
        <v>11272</v>
      </c>
      <c r="F318" s="11" t="s">
        <v>11273</v>
      </c>
      <c r="G318" s="11" t="s">
        <v>36</v>
      </c>
    </row>
    <row r="319" spans="1:7" x14ac:dyDescent="0.2">
      <c r="A319" s="11" t="s">
        <v>987</v>
      </c>
      <c r="B319" s="11" t="s">
        <v>988</v>
      </c>
      <c r="C319" s="11" t="s">
        <v>988</v>
      </c>
      <c r="D319" s="11" t="s">
        <v>986</v>
      </c>
      <c r="E319" s="11" t="s">
        <v>11272</v>
      </c>
      <c r="F319" s="11" t="s">
        <v>11273</v>
      </c>
      <c r="G319" s="11" t="s">
        <v>36</v>
      </c>
    </row>
    <row r="320" spans="1:7" x14ac:dyDescent="0.2">
      <c r="A320" s="11" t="s">
        <v>989</v>
      </c>
      <c r="B320" s="11" t="s">
        <v>990</v>
      </c>
      <c r="C320" s="11" t="s">
        <v>991</v>
      </c>
      <c r="D320" s="11" t="s">
        <v>566</v>
      </c>
      <c r="E320" s="11" t="s">
        <v>11264</v>
      </c>
      <c r="F320" s="11" t="s">
        <v>11265</v>
      </c>
      <c r="G320" s="11" t="s">
        <v>36</v>
      </c>
    </row>
    <row r="321" spans="1:7" x14ac:dyDescent="0.2">
      <c r="A321" s="11" t="s">
        <v>992</v>
      </c>
      <c r="B321" s="11" t="s">
        <v>993</v>
      </c>
      <c r="C321" s="11" t="s">
        <v>994</v>
      </c>
      <c r="D321" s="11" t="s">
        <v>554</v>
      </c>
      <c r="E321" s="11" t="s">
        <v>11266</v>
      </c>
      <c r="F321" s="11" t="s">
        <v>11267</v>
      </c>
      <c r="G321" s="11" t="s">
        <v>36</v>
      </c>
    </row>
    <row r="322" spans="1:7" x14ac:dyDescent="0.2">
      <c r="A322" s="11" t="s">
        <v>995</v>
      </c>
      <c r="B322" s="11" t="s">
        <v>996</v>
      </c>
      <c r="C322" s="11" t="s">
        <v>997</v>
      </c>
      <c r="D322" s="11" t="s">
        <v>566</v>
      </c>
      <c r="E322" s="11" t="s">
        <v>11264</v>
      </c>
      <c r="F322" s="11" t="s">
        <v>11265</v>
      </c>
      <c r="G322" s="11" t="s">
        <v>36</v>
      </c>
    </row>
    <row r="323" spans="1:7" x14ac:dyDescent="0.2">
      <c r="A323" s="11" t="s">
        <v>998</v>
      </c>
      <c r="B323" s="11" t="s">
        <v>999</v>
      </c>
      <c r="C323" s="11" t="s">
        <v>1000</v>
      </c>
      <c r="D323" s="11" t="s">
        <v>1001</v>
      </c>
      <c r="E323" s="11" t="s">
        <v>11272</v>
      </c>
      <c r="F323" s="11" t="s">
        <v>11273</v>
      </c>
      <c r="G323" s="11" t="s">
        <v>36</v>
      </c>
    </row>
    <row r="324" spans="1:7" x14ac:dyDescent="0.2">
      <c r="A324" s="11" t="s">
        <v>1002</v>
      </c>
      <c r="B324" s="11" t="s">
        <v>1003</v>
      </c>
      <c r="C324" s="11" t="s">
        <v>1004</v>
      </c>
      <c r="D324" s="11" t="s">
        <v>1005</v>
      </c>
      <c r="E324" s="11" t="s">
        <v>11272</v>
      </c>
      <c r="F324" s="11" t="s">
        <v>11273</v>
      </c>
      <c r="G324" s="11" t="s">
        <v>36</v>
      </c>
    </row>
    <row r="325" spans="1:7" x14ac:dyDescent="0.2">
      <c r="A325" s="11" t="s">
        <v>1006</v>
      </c>
      <c r="B325" s="11" t="s">
        <v>1007</v>
      </c>
      <c r="C325" s="11" t="s">
        <v>1008</v>
      </c>
      <c r="D325" s="11" t="s">
        <v>566</v>
      </c>
      <c r="E325" s="11" t="s">
        <v>11264</v>
      </c>
      <c r="F325" s="11" t="s">
        <v>11265</v>
      </c>
      <c r="G325" s="11" t="s">
        <v>36</v>
      </c>
    </row>
    <row r="326" spans="1:7" x14ac:dyDescent="0.2">
      <c r="A326" s="11" t="s">
        <v>1009</v>
      </c>
      <c r="B326" s="11" t="s">
        <v>1010</v>
      </c>
      <c r="C326" s="11" t="s">
        <v>1011</v>
      </c>
      <c r="D326" s="11" t="s">
        <v>566</v>
      </c>
      <c r="E326" s="11" t="s">
        <v>11264</v>
      </c>
      <c r="F326" s="11" t="s">
        <v>11265</v>
      </c>
      <c r="G326" s="11" t="s">
        <v>36</v>
      </c>
    </row>
    <row r="327" spans="1:7" x14ac:dyDescent="0.2">
      <c r="A327" s="11" t="s">
        <v>1012</v>
      </c>
      <c r="B327" s="11" t="s">
        <v>1013</v>
      </c>
      <c r="C327" s="11" t="s">
        <v>1014</v>
      </c>
      <c r="D327" s="11" t="s">
        <v>566</v>
      </c>
      <c r="E327" s="11" t="s">
        <v>11264</v>
      </c>
      <c r="F327" s="11" t="s">
        <v>11265</v>
      </c>
      <c r="G327" s="11" t="s">
        <v>36</v>
      </c>
    </row>
    <row r="328" spans="1:7" x14ac:dyDescent="0.2">
      <c r="A328" s="11" t="s">
        <v>1015</v>
      </c>
      <c r="B328" s="11" t="s">
        <v>1016</v>
      </c>
      <c r="C328" s="11" t="s">
        <v>1017</v>
      </c>
      <c r="D328" s="11" t="s">
        <v>566</v>
      </c>
      <c r="E328" s="11" t="s">
        <v>11264</v>
      </c>
      <c r="F328" s="11" t="s">
        <v>11265</v>
      </c>
      <c r="G328" s="11" t="s">
        <v>36</v>
      </c>
    </row>
    <row r="329" spans="1:7" x14ac:dyDescent="0.2">
      <c r="A329" s="11" t="s">
        <v>1018</v>
      </c>
      <c r="B329" s="11" t="s">
        <v>1019</v>
      </c>
      <c r="C329" s="11" t="s">
        <v>1020</v>
      </c>
      <c r="D329" s="11" t="s">
        <v>731</v>
      </c>
      <c r="E329" s="11" t="s">
        <v>11270</v>
      </c>
      <c r="F329" s="11" t="s">
        <v>11271</v>
      </c>
      <c r="G329" s="11" t="s">
        <v>36</v>
      </c>
    </row>
    <row r="330" spans="1:7" x14ac:dyDescent="0.2">
      <c r="A330" s="11" t="s">
        <v>1021</v>
      </c>
      <c r="B330" s="11" t="s">
        <v>1022</v>
      </c>
      <c r="C330" s="11" t="s">
        <v>1023</v>
      </c>
      <c r="D330" s="11" t="s">
        <v>731</v>
      </c>
      <c r="E330" s="11" t="s">
        <v>11270</v>
      </c>
      <c r="F330" s="11" t="s">
        <v>11271</v>
      </c>
      <c r="G330" s="11" t="s">
        <v>36</v>
      </c>
    </row>
    <row r="331" spans="1:7" x14ac:dyDescent="0.2">
      <c r="A331" s="11" t="s">
        <v>1024</v>
      </c>
      <c r="B331" s="11" t="s">
        <v>1025</v>
      </c>
      <c r="C331" s="11" t="s">
        <v>1026</v>
      </c>
      <c r="D331" s="11" t="s">
        <v>566</v>
      </c>
      <c r="E331" s="11" t="s">
        <v>11264</v>
      </c>
      <c r="F331" s="11" t="s">
        <v>11265</v>
      </c>
      <c r="G331" s="11" t="s">
        <v>36</v>
      </c>
    </row>
    <row r="332" spans="1:7" x14ac:dyDescent="0.2">
      <c r="A332" s="11" t="s">
        <v>1027</v>
      </c>
      <c r="B332" s="11" t="s">
        <v>1028</v>
      </c>
      <c r="C332" s="11" t="s">
        <v>1029</v>
      </c>
      <c r="D332" s="11" t="s">
        <v>554</v>
      </c>
      <c r="E332" s="11" t="s">
        <v>11266</v>
      </c>
      <c r="F332" s="11" t="s">
        <v>11267</v>
      </c>
      <c r="G332" s="11" t="s">
        <v>36</v>
      </c>
    </row>
    <row r="333" spans="1:7" x14ac:dyDescent="0.2">
      <c r="A333" s="11" t="s">
        <v>1030</v>
      </c>
      <c r="B333" s="11" t="s">
        <v>1031</v>
      </c>
      <c r="C333" s="11" t="s">
        <v>1032</v>
      </c>
      <c r="D333" s="11" t="s">
        <v>554</v>
      </c>
      <c r="E333" s="11" t="s">
        <v>11266</v>
      </c>
      <c r="F333" s="11" t="s">
        <v>11267</v>
      </c>
      <c r="G333" s="11" t="s">
        <v>36</v>
      </c>
    </row>
    <row r="334" spans="1:7" x14ac:dyDescent="0.2">
      <c r="A334" s="11" t="s">
        <v>1033</v>
      </c>
      <c r="B334" s="11" t="s">
        <v>1034</v>
      </c>
      <c r="C334" s="11" t="s">
        <v>1035</v>
      </c>
      <c r="D334" s="11" t="s">
        <v>554</v>
      </c>
      <c r="E334" s="11" t="s">
        <v>11266</v>
      </c>
      <c r="F334" s="11" t="s">
        <v>11267</v>
      </c>
      <c r="G334" s="11" t="s">
        <v>36</v>
      </c>
    </row>
    <row r="335" spans="1:7" x14ac:dyDescent="0.2">
      <c r="A335" s="11" t="s">
        <v>1036</v>
      </c>
      <c r="B335" s="11" t="s">
        <v>1037</v>
      </c>
      <c r="C335" s="11" t="s">
        <v>1038</v>
      </c>
      <c r="D335" s="11" t="s">
        <v>684</v>
      </c>
      <c r="E335" s="11" t="s">
        <v>11270</v>
      </c>
      <c r="F335" s="11" t="s">
        <v>11271</v>
      </c>
      <c r="G335" s="11" t="s">
        <v>36</v>
      </c>
    </row>
    <row r="336" spans="1:7" x14ac:dyDescent="0.2">
      <c r="A336" s="11" t="s">
        <v>1039</v>
      </c>
      <c r="B336" s="11" t="s">
        <v>1040</v>
      </c>
      <c r="C336" s="11" t="s">
        <v>1041</v>
      </c>
      <c r="D336" s="11" t="s">
        <v>566</v>
      </c>
      <c r="E336" s="11" t="s">
        <v>11264</v>
      </c>
      <c r="F336" s="11" t="s">
        <v>11265</v>
      </c>
      <c r="G336" s="11" t="s">
        <v>36</v>
      </c>
    </row>
    <row r="337" spans="1:7" x14ac:dyDescent="0.2">
      <c r="A337" s="11" t="s">
        <v>1042</v>
      </c>
      <c r="B337" s="11" t="s">
        <v>1043</v>
      </c>
      <c r="C337" s="11" t="s">
        <v>1044</v>
      </c>
      <c r="D337" s="11" t="s">
        <v>566</v>
      </c>
      <c r="E337" s="11" t="s">
        <v>11264</v>
      </c>
      <c r="F337" s="11" t="s">
        <v>11265</v>
      </c>
      <c r="G337" s="11" t="s">
        <v>36</v>
      </c>
    </row>
    <row r="338" spans="1:7" x14ac:dyDescent="0.2">
      <c r="A338" s="11" t="s">
        <v>1045</v>
      </c>
      <c r="B338" s="11" t="s">
        <v>1046</v>
      </c>
      <c r="C338" s="11" t="s">
        <v>1047</v>
      </c>
      <c r="D338" s="11" t="s">
        <v>566</v>
      </c>
      <c r="E338" s="11" t="s">
        <v>11264</v>
      </c>
      <c r="F338" s="11" t="s">
        <v>11265</v>
      </c>
      <c r="G338" s="11" t="s">
        <v>36</v>
      </c>
    </row>
    <row r="339" spans="1:7" x14ac:dyDescent="0.2">
      <c r="A339" s="11" t="s">
        <v>1048</v>
      </c>
      <c r="B339" s="11" t="s">
        <v>1049</v>
      </c>
      <c r="C339" s="11" t="s">
        <v>1050</v>
      </c>
      <c r="D339" s="11" t="s">
        <v>554</v>
      </c>
      <c r="E339" s="11" t="s">
        <v>11266</v>
      </c>
      <c r="F339" s="11" t="s">
        <v>11267</v>
      </c>
      <c r="G339" s="11" t="s">
        <v>36</v>
      </c>
    </row>
    <row r="340" spans="1:7" x14ac:dyDescent="0.2">
      <c r="A340" s="11" t="s">
        <v>1051</v>
      </c>
      <c r="B340" s="11" t="s">
        <v>1052</v>
      </c>
      <c r="C340" s="11" t="s">
        <v>1053</v>
      </c>
      <c r="D340" s="11" t="s">
        <v>566</v>
      </c>
      <c r="E340" s="11" t="s">
        <v>11264</v>
      </c>
      <c r="F340" s="11" t="s">
        <v>11265</v>
      </c>
      <c r="G340" s="11" t="s">
        <v>36</v>
      </c>
    </row>
    <row r="341" spans="1:7" x14ac:dyDescent="0.2">
      <c r="A341" s="11" t="s">
        <v>1054</v>
      </c>
      <c r="B341" s="11" t="s">
        <v>1055</v>
      </c>
      <c r="C341" s="11" t="s">
        <v>1056</v>
      </c>
      <c r="D341" s="11" t="s">
        <v>566</v>
      </c>
      <c r="E341" s="11" t="s">
        <v>11264</v>
      </c>
      <c r="F341" s="11" t="s">
        <v>11265</v>
      </c>
      <c r="G341" s="11" t="s">
        <v>36</v>
      </c>
    </row>
    <row r="342" spans="1:7" x14ac:dyDescent="0.2">
      <c r="A342" s="11" t="s">
        <v>1057</v>
      </c>
      <c r="B342" s="11" t="s">
        <v>1058</v>
      </c>
      <c r="C342" s="11" t="s">
        <v>1059</v>
      </c>
      <c r="D342" s="11" t="s">
        <v>566</v>
      </c>
      <c r="E342" s="11" t="s">
        <v>11264</v>
      </c>
      <c r="F342" s="11" t="s">
        <v>11265</v>
      </c>
      <c r="G342" s="11" t="s">
        <v>36</v>
      </c>
    </row>
    <row r="343" spans="1:7" x14ac:dyDescent="0.2">
      <c r="A343" s="11" t="s">
        <v>1060</v>
      </c>
      <c r="B343" s="11" t="s">
        <v>1061</v>
      </c>
      <c r="C343" s="11" t="s">
        <v>1062</v>
      </c>
      <c r="D343" s="11" t="s">
        <v>554</v>
      </c>
      <c r="E343" s="11" t="s">
        <v>11266</v>
      </c>
      <c r="F343" s="11" t="s">
        <v>11267</v>
      </c>
      <c r="G343" s="11" t="s">
        <v>36</v>
      </c>
    </row>
    <row r="344" spans="1:7" x14ac:dyDescent="0.2">
      <c r="A344" s="11" t="s">
        <v>1063</v>
      </c>
      <c r="B344" s="11" t="s">
        <v>1064</v>
      </c>
      <c r="C344" s="11" t="s">
        <v>1065</v>
      </c>
      <c r="D344" s="11" t="s">
        <v>554</v>
      </c>
      <c r="E344" s="11" t="s">
        <v>11266</v>
      </c>
      <c r="F344" s="11" t="s">
        <v>11267</v>
      </c>
      <c r="G344" s="11" t="s">
        <v>36</v>
      </c>
    </row>
    <row r="345" spans="1:7" x14ac:dyDescent="0.2">
      <c r="A345" s="11" t="s">
        <v>1066</v>
      </c>
      <c r="B345" s="11" t="s">
        <v>1067</v>
      </c>
      <c r="C345" s="11" t="s">
        <v>1068</v>
      </c>
      <c r="D345" s="11" t="s">
        <v>566</v>
      </c>
      <c r="E345" s="11" t="s">
        <v>11264</v>
      </c>
      <c r="F345" s="11" t="s">
        <v>11265</v>
      </c>
      <c r="G345" s="11" t="s">
        <v>36</v>
      </c>
    </row>
    <row r="346" spans="1:7" x14ac:dyDescent="0.2">
      <c r="A346" s="11" t="s">
        <v>1069</v>
      </c>
      <c r="B346" s="11" t="s">
        <v>1070</v>
      </c>
      <c r="C346" s="11" t="s">
        <v>1071</v>
      </c>
      <c r="D346" s="11" t="s">
        <v>566</v>
      </c>
      <c r="E346" s="11" t="s">
        <v>11264</v>
      </c>
      <c r="F346" s="11" t="s">
        <v>11265</v>
      </c>
      <c r="G346" s="11" t="s">
        <v>36</v>
      </c>
    </row>
    <row r="347" spans="1:7" x14ac:dyDescent="0.2">
      <c r="A347" s="11" t="s">
        <v>1072</v>
      </c>
      <c r="B347" s="11" t="s">
        <v>1073</v>
      </c>
      <c r="C347" s="11" t="s">
        <v>1074</v>
      </c>
      <c r="D347" s="11" t="s">
        <v>566</v>
      </c>
      <c r="E347" s="11" t="s">
        <v>11264</v>
      </c>
      <c r="F347" s="11" t="s">
        <v>11265</v>
      </c>
      <c r="G347" s="11" t="s">
        <v>36</v>
      </c>
    </row>
    <row r="348" spans="1:7" x14ac:dyDescent="0.2">
      <c r="A348" s="11" t="s">
        <v>1075</v>
      </c>
      <c r="B348" s="11" t="s">
        <v>1076</v>
      </c>
      <c r="C348" s="11" t="s">
        <v>1077</v>
      </c>
      <c r="D348" s="11" t="s">
        <v>566</v>
      </c>
      <c r="E348" s="11" t="s">
        <v>11264</v>
      </c>
      <c r="F348" s="11" t="s">
        <v>11265</v>
      </c>
      <c r="G348" s="11" t="s">
        <v>36</v>
      </c>
    </row>
    <row r="349" spans="1:7" x14ac:dyDescent="0.2">
      <c r="A349" s="11" t="s">
        <v>1078</v>
      </c>
      <c r="B349" s="11" t="s">
        <v>1079</v>
      </c>
      <c r="C349" s="11" t="s">
        <v>1080</v>
      </c>
      <c r="D349" s="11" t="s">
        <v>566</v>
      </c>
      <c r="E349" s="11" t="s">
        <v>11264</v>
      </c>
      <c r="F349" s="11" t="s">
        <v>11265</v>
      </c>
      <c r="G349" s="11" t="s">
        <v>36</v>
      </c>
    </row>
    <row r="350" spans="1:7" x14ac:dyDescent="0.2">
      <c r="A350" s="11" t="s">
        <v>1081</v>
      </c>
      <c r="B350" s="11" t="s">
        <v>1082</v>
      </c>
      <c r="C350" s="11" t="s">
        <v>1083</v>
      </c>
      <c r="D350" s="11" t="s">
        <v>566</v>
      </c>
      <c r="E350" s="11" t="s">
        <v>11264</v>
      </c>
      <c r="F350" s="11" t="s">
        <v>11265</v>
      </c>
      <c r="G350" s="11" t="s">
        <v>36</v>
      </c>
    </row>
    <row r="351" spans="1:7" x14ac:dyDescent="0.2">
      <c r="A351" s="11" t="s">
        <v>1084</v>
      </c>
      <c r="B351" s="11" t="s">
        <v>1085</v>
      </c>
      <c r="C351" s="11" t="s">
        <v>1086</v>
      </c>
      <c r="D351" s="11" t="s">
        <v>566</v>
      </c>
      <c r="E351" s="11" t="s">
        <v>11264</v>
      </c>
      <c r="F351" s="11" t="s">
        <v>11265</v>
      </c>
      <c r="G351" s="11" t="s">
        <v>36</v>
      </c>
    </row>
    <row r="352" spans="1:7" x14ac:dyDescent="0.2">
      <c r="A352" s="11" t="s">
        <v>1087</v>
      </c>
      <c r="B352" s="11" t="s">
        <v>1088</v>
      </c>
      <c r="C352" s="11" t="s">
        <v>1089</v>
      </c>
      <c r="D352" s="11" t="s">
        <v>554</v>
      </c>
      <c r="E352" s="11" t="s">
        <v>11266</v>
      </c>
      <c r="F352" s="11" t="s">
        <v>11267</v>
      </c>
      <c r="G352" s="11" t="s">
        <v>36</v>
      </c>
    </row>
    <row r="353" spans="1:7" x14ac:dyDescent="0.2">
      <c r="A353" s="11" t="s">
        <v>1090</v>
      </c>
      <c r="B353" s="11" t="s">
        <v>1091</v>
      </c>
      <c r="C353" s="11" t="s">
        <v>1092</v>
      </c>
      <c r="D353" s="11" t="s">
        <v>566</v>
      </c>
      <c r="E353" s="11" t="s">
        <v>11264</v>
      </c>
      <c r="F353" s="11" t="s">
        <v>11265</v>
      </c>
      <c r="G353" s="11" t="s">
        <v>36</v>
      </c>
    </row>
    <row r="354" spans="1:7" x14ac:dyDescent="0.2">
      <c r="A354" s="11" t="s">
        <v>1093</v>
      </c>
      <c r="B354" s="11" t="s">
        <v>1094</v>
      </c>
      <c r="C354" s="11" t="s">
        <v>1095</v>
      </c>
      <c r="D354" s="11" t="s">
        <v>566</v>
      </c>
      <c r="E354" s="11" t="s">
        <v>11264</v>
      </c>
      <c r="F354" s="11" t="s">
        <v>11265</v>
      </c>
      <c r="G354" s="11" t="s">
        <v>36</v>
      </c>
    </row>
    <row r="355" spans="1:7" x14ac:dyDescent="0.2">
      <c r="A355" s="11" t="s">
        <v>1096</v>
      </c>
      <c r="B355" s="11" t="s">
        <v>1097</v>
      </c>
      <c r="C355" s="11" t="s">
        <v>1098</v>
      </c>
      <c r="D355" s="11" t="s">
        <v>566</v>
      </c>
      <c r="E355" s="11" t="s">
        <v>11264</v>
      </c>
      <c r="F355" s="11" t="s">
        <v>11265</v>
      </c>
      <c r="G355" s="11" t="s">
        <v>36</v>
      </c>
    </row>
    <row r="356" spans="1:7" x14ac:dyDescent="0.2">
      <c r="A356" s="11" t="s">
        <v>1099</v>
      </c>
      <c r="B356" s="11" t="s">
        <v>1100</v>
      </c>
      <c r="C356" s="11" t="s">
        <v>1101</v>
      </c>
      <c r="D356" s="11" t="s">
        <v>566</v>
      </c>
      <c r="E356" s="11" t="s">
        <v>11264</v>
      </c>
      <c r="F356" s="11" t="s">
        <v>11265</v>
      </c>
      <c r="G356" s="11" t="s">
        <v>36</v>
      </c>
    </row>
    <row r="357" spans="1:7" x14ac:dyDescent="0.2">
      <c r="A357" s="11" t="s">
        <v>1102</v>
      </c>
      <c r="B357" s="11" t="s">
        <v>1103</v>
      </c>
      <c r="C357" s="11" t="s">
        <v>1104</v>
      </c>
      <c r="D357" s="11" t="s">
        <v>566</v>
      </c>
      <c r="E357" s="11" t="s">
        <v>11264</v>
      </c>
      <c r="F357" s="11" t="s">
        <v>11265</v>
      </c>
      <c r="G357" s="11" t="s">
        <v>36</v>
      </c>
    </row>
    <row r="358" spans="1:7" x14ac:dyDescent="0.2">
      <c r="A358" s="11" t="s">
        <v>1105</v>
      </c>
      <c r="B358" s="11" t="s">
        <v>1106</v>
      </c>
      <c r="C358" s="11" t="s">
        <v>1107</v>
      </c>
      <c r="D358" s="11" t="s">
        <v>1108</v>
      </c>
      <c r="E358" s="11" t="s">
        <v>11266</v>
      </c>
      <c r="F358" s="11" t="s">
        <v>11267</v>
      </c>
      <c r="G358" s="11" t="s">
        <v>36</v>
      </c>
    </row>
    <row r="359" spans="1:7" x14ac:dyDescent="0.2">
      <c r="A359" s="11" t="s">
        <v>1109</v>
      </c>
      <c r="B359" s="11" t="s">
        <v>1110</v>
      </c>
      <c r="C359" s="11" t="s">
        <v>1111</v>
      </c>
      <c r="D359" s="11" t="s">
        <v>566</v>
      </c>
      <c r="E359" s="11" t="s">
        <v>11264</v>
      </c>
      <c r="F359" s="11" t="s">
        <v>11265</v>
      </c>
      <c r="G359" s="11" t="s">
        <v>36</v>
      </c>
    </row>
    <row r="360" spans="1:7" x14ac:dyDescent="0.2">
      <c r="A360" s="11" t="s">
        <v>1112</v>
      </c>
      <c r="B360" s="11" t="s">
        <v>1113</v>
      </c>
      <c r="C360" s="11" t="s">
        <v>1114</v>
      </c>
      <c r="D360" s="11" t="s">
        <v>566</v>
      </c>
      <c r="E360" s="11" t="s">
        <v>11264</v>
      </c>
      <c r="F360" s="11" t="s">
        <v>11265</v>
      </c>
      <c r="G360" s="11" t="s">
        <v>36</v>
      </c>
    </row>
    <row r="361" spans="1:7" x14ac:dyDescent="0.2">
      <c r="A361" s="11" t="s">
        <v>1115</v>
      </c>
      <c r="B361" s="11" t="s">
        <v>1116</v>
      </c>
      <c r="C361" s="11" t="s">
        <v>1117</v>
      </c>
      <c r="D361" s="11" t="s">
        <v>1108</v>
      </c>
      <c r="E361" s="11" t="s">
        <v>11266</v>
      </c>
      <c r="F361" s="11" t="s">
        <v>11267</v>
      </c>
      <c r="G361" s="11" t="s">
        <v>36</v>
      </c>
    </row>
    <row r="362" spans="1:7" x14ac:dyDescent="0.2">
      <c r="A362" s="11" t="s">
        <v>1118</v>
      </c>
      <c r="B362" s="11" t="s">
        <v>1119</v>
      </c>
      <c r="C362" s="11" t="s">
        <v>1120</v>
      </c>
      <c r="D362" s="11" t="s">
        <v>566</v>
      </c>
      <c r="E362" s="11" t="s">
        <v>11264</v>
      </c>
      <c r="F362" s="11" t="s">
        <v>11265</v>
      </c>
      <c r="G362" s="11" t="s">
        <v>36</v>
      </c>
    </row>
    <row r="363" spans="1:7" x14ac:dyDescent="0.2">
      <c r="A363" s="11" t="s">
        <v>1121</v>
      </c>
      <c r="B363" s="11" t="s">
        <v>1122</v>
      </c>
      <c r="C363" s="11" t="s">
        <v>1123</v>
      </c>
      <c r="D363" s="11" t="s">
        <v>566</v>
      </c>
      <c r="E363" s="11" t="s">
        <v>11264</v>
      </c>
      <c r="F363" s="11" t="s">
        <v>11265</v>
      </c>
      <c r="G363" s="11" t="s">
        <v>36</v>
      </c>
    </row>
    <row r="364" spans="1:7" x14ac:dyDescent="0.2">
      <c r="A364" s="11" t="s">
        <v>1124</v>
      </c>
      <c r="B364" s="11" t="s">
        <v>1125</v>
      </c>
      <c r="C364" s="11" t="s">
        <v>1126</v>
      </c>
      <c r="D364" s="11" t="s">
        <v>1127</v>
      </c>
      <c r="E364" s="11" t="s">
        <v>11274</v>
      </c>
      <c r="F364" s="11" t="s">
        <v>11275</v>
      </c>
      <c r="G364" s="11" t="s">
        <v>36</v>
      </c>
    </row>
    <row r="365" spans="1:7" x14ac:dyDescent="0.2">
      <c r="A365" s="11" t="s">
        <v>1128</v>
      </c>
      <c r="B365" s="11" t="s">
        <v>1129</v>
      </c>
      <c r="C365" s="11" t="s">
        <v>1130</v>
      </c>
      <c r="D365" s="11" t="s">
        <v>566</v>
      </c>
      <c r="E365" s="11" t="s">
        <v>11264</v>
      </c>
      <c r="F365" s="11" t="s">
        <v>11265</v>
      </c>
      <c r="G365" s="11" t="s">
        <v>36</v>
      </c>
    </row>
    <row r="366" spans="1:7" x14ac:dyDescent="0.2">
      <c r="A366" s="11" t="s">
        <v>1131</v>
      </c>
      <c r="B366" s="11" t="s">
        <v>1132</v>
      </c>
      <c r="C366" s="11" t="s">
        <v>1133</v>
      </c>
      <c r="D366" s="11" t="s">
        <v>554</v>
      </c>
      <c r="E366" s="11" t="s">
        <v>11266</v>
      </c>
      <c r="F366" s="11" t="s">
        <v>11267</v>
      </c>
      <c r="G366" s="11" t="s">
        <v>36</v>
      </c>
    </row>
    <row r="367" spans="1:7" x14ac:dyDescent="0.2">
      <c r="A367" s="11" t="s">
        <v>1134</v>
      </c>
      <c r="B367" s="11" t="s">
        <v>1135</v>
      </c>
      <c r="C367" s="11" t="s">
        <v>1136</v>
      </c>
      <c r="D367" s="11" t="s">
        <v>1137</v>
      </c>
      <c r="E367" s="11" t="s">
        <v>11276</v>
      </c>
      <c r="F367" s="11" t="s">
        <v>11277</v>
      </c>
      <c r="G367" s="11" t="s">
        <v>36</v>
      </c>
    </row>
    <row r="368" spans="1:7" x14ac:dyDescent="0.2">
      <c r="A368" s="11" t="s">
        <v>1138</v>
      </c>
      <c r="B368" s="11" t="s">
        <v>1139</v>
      </c>
      <c r="C368" s="11" t="s">
        <v>1140</v>
      </c>
      <c r="D368" s="11" t="s">
        <v>566</v>
      </c>
      <c r="E368" s="11" t="s">
        <v>11264</v>
      </c>
      <c r="F368" s="11" t="s">
        <v>11265</v>
      </c>
      <c r="G368" s="11" t="s">
        <v>36</v>
      </c>
    </row>
    <row r="369" spans="1:7" x14ac:dyDescent="0.2">
      <c r="A369" s="11" t="s">
        <v>1141</v>
      </c>
      <c r="B369" s="11" t="s">
        <v>1142</v>
      </c>
      <c r="C369" s="11" t="s">
        <v>1143</v>
      </c>
      <c r="D369" s="11" t="s">
        <v>566</v>
      </c>
      <c r="E369" s="11" t="s">
        <v>11264</v>
      </c>
      <c r="F369" s="11" t="s">
        <v>11265</v>
      </c>
      <c r="G369" s="11" t="s">
        <v>36</v>
      </c>
    </row>
    <row r="370" spans="1:7" x14ac:dyDescent="0.2">
      <c r="A370" s="11" t="s">
        <v>1144</v>
      </c>
      <c r="B370" s="11" t="s">
        <v>1145</v>
      </c>
      <c r="C370" s="11" t="s">
        <v>1146</v>
      </c>
      <c r="D370" s="11" t="s">
        <v>566</v>
      </c>
      <c r="E370" s="11" t="s">
        <v>11264</v>
      </c>
      <c r="F370" s="11" t="s">
        <v>11265</v>
      </c>
      <c r="G370" s="11" t="s">
        <v>36</v>
      </c>
    </row>
    <row r="371" spans="1:7" x14ac:dyDescent="0.2">
      <c r="A371" s="11" t="s">
        <v>1147</v>
      </c>
      <c r="B371" s="11" t="s">
        <v>1148</v>
      </c>
      <c r="C371" s="11" t="s">
        <v>1149</v>
      </c>
      <c r="D371" s="11" t="s">
        <v>1150</v>
      </c>
      <c r="E371" s="11" t="s">
        <v>11278</v>
      </c>
      <c r="F371" s="11" t="s">
        <v>11279</v>
      </c>
      <c r="G371" s="11" t="s">
        <v>36</v>
      </c>
    </row>
    <row r="372" spans="1:7" x14ac:dyDescent="0.2">
      <c r="A372" s="11" t="s">
        <v>1151</v>
      </c>
      <c r="B372" s="11" t="s">
        <v>1152</v>
      </c>
      <c r="C372" s="11" t="s">
        <v>1153</v>
      </c>
      <c r="D372" s="11" t="s">
        <v>1150</v>
      </c>
      <c r="E372" s="11" t="s">
        <v>11278</v>
      </c>
      <c r="F372" s="11" t="s">
        <v>11279</v>
      </c>
      <c r="G372" s="11" t="s">
        <v>36</v>
      </c>
    </row>
    <row r="373" spans="1:7" x14ac:dyDescent="0.2">
      <c r="A373" s="11" t="s">
        <v>1154</v>
      </c>
      <c r="B373" s="11" t="s">
        <v>1155</v>
      </c>
      <c r="C373" s="11" t="s">
        <v>1156</v>
      </c>
      <c r="D373" s="11" t="s">
        <v>566</v>
      </c>
      <c r="E373" s="11" t="s">
        <v>11264</v>
      </c>
      <c r="F373" s="11" t="s">
        <v>11265</v>
      </c>
      <c r="G373" s="11" t="s">
        <v>36</v>
      </c>
    </row>
    <row r="374" spans="1:7" x14ac:dyDescent="0.2">
      <c r="A374" s="11" t="s">
        <v>1157</v>
      </c>
      <c r="B374" s="11" t="s">
        <v>1158</v>
      </c>
      <c r="C374" s="11" t="s">
        <v>1159</v>
      </c>
      <c r="D374" s="11" t="s">
        <v>566</v>
      </c>
      <c r="E374" s="11" t="s">
        <v>11264</v>
      </c>
      <c r="F374" s="11" t="s">
        <v>11265</v>
      </c>
      <c r="G374" s="11" t="s">
        <v>36</v>
      </c>
    </row>
    <row r="375" spans="1:7" x14ac:dyDescent="0.2">
      <c r="A375" s="11" t="s">
        <v>1160</v>
      </c>
      <c r="B375" s="11" t="s">
        <v>1161</v>
      </c>
      <c r="C375" s="11" t="s">
        <v>1162</v>
      </c>
      <c r="D375" s="11" t="s">
        <v>566</v>
      </c>
      <c r="E375" s="11" t="s">
        <v>11264</v>
      </c>
      <c r="F375" s="11" t="s">
        <v>11265</v>
      </c>
      <c r="G375" s="11" t="s">
        <v>36</v>
      </c>
    </row>
    <row r="376" spans="1:7" x14ac:dyDescent="0.2">
      <c r="A376" s="11" t="s">
        <v>1163</v>
      </c>
      <c r="B376" s="11" t="s">
        <v>1164</v>
      </c>
      <c r="C376" s="11" t="s">
        <v>1165</v>
      </c>
      <c r="D376" s="11" t="s">
        <v>566</v>
      </c>
      <c r="E376" s="11" t="s">
        <v>11264</v>
      </c>
      <c r="F376" s="11" t="s">
        <v>11265</v>
      </c>
      <c r="G376" s="11" t="s">
        <v>36</v>
      </c>
    </row>
    <row r="377" spans="1:7" x14ac:dyDescent="0.2">
      <c r="A377" s="11" t="s">
        <v>1166</v>
      </c>
      <c r="B377" s="11" t="s">
        <v>1167</v>
      </c>
      <c r="C377" s="11" t="s">
        <v>1168</v>
      </c>
      <c r="D377" s="11" t="s">
        <v>566</v>
      </c>
      <c r="E377" s="11" t="s">
        <v>11264</v>
      </c>
      <c r="F377" s="11" t="s">
        <v>11265</v>
      </c>
      <c r="G377" s="11" t="s">
        <v>36</v>
      </c>
    </row>
    <row r="378" spans="1:7" x14ac:dyDescent="0.2">
      <c r="A378" s="11" t="s">
        <v>1169</v>
      </c>
      <c r="B378" s="11" t="s">
        <v>1170</v>
      </c>
      <c r="C378" s="11" t="s">
        <v>1171</v>
      </c>
      <c r="D378" s="11" t="s">
        <v>566</v>
      </c>
      <c r="E378" s="11" t="s">
        <v>11264</v>
      </c>
      <c r="F378" s="11" t="s">
        <v>11265</v>
      </c>
      <c r="G378" s="11" t="s">
        <v>36</v>
      </c>
    </row>
    <row r="379" spans="1:7" x14ac:dyDescent="0.2">
      <c r="A379" s="11" t="s">
        <v>1172</v>
      </c>
      <c r="B379" s="11" t="s">
        <v>1173</v>
      </c>
      <c r="C379" s="11" t="s">
        <v>1174</v>
      </c>
      <c r="D379" s="11" t="s">
        <v>566</v>
      </c>
      <c r="E379" s="11" t="s">
        <v>11264</v>
      </c>
      <c r="F379" s="11" t="s">
        <v>11265</v>
      </c>
      <c r="G379" s="11" t="s">
        <v>36</v>
      </c>
    </row>
    <row r="380" spans="1:7" x14ac:dyDescent="0.2">
      <c r="A380" s="11" t="s">
        <v>1175</v>
      </c>
      <c r="B380" s="11" t="s">
        <v>1176</v>
      </c>
      <c r="C380" s="11" t="s">
        <v>1177</v>
      </c>
      <c r="D380" s="11" t="s">
        <v>566</v>
      </c>
      <c r="E380" s="11" t="s">
        <v>11264</v>
      </c>
      <c r="F380" s="11" t="s">
        <v>11265</v>
      </c>
      <c r="G380" s="11" t="s">
        <v>36</v>
      </c>
    </row>
    <row r="381" spans="1:7" x14ac:dyDescent="0.2">
      <c r="A381" s="11" t="s">
        <v>1178</v>
      </c>
      <c r="B381" s="11" t="s">
        <v>1179</v>
      </c>
      <c r="C381" s="11" t="s">
        <v>1180</v>
      </c>
      <c r="D381" s="11" t="s">
        <v>1150</v>
      </c>
      <c r="E381" s="11" t="s">
        <v>11278</v>
      </c>
      <c r="F381" s="11" t="s">
        <v>11279</v>
      </c>
      <c r="G381" s="11" t="s">
        <v>36</v>
      </c>
    </row>
    <row r="382" spans="1:7" x14ac:dyDescent="0.2">
      <c r="A382" s="11" t="s">
        <v>1181</v>
      </c>
      <c r="B382" s="11" t="s">
        <v>1182</v>
      </c>
      <c r="C382" s="11" t="s">
        <v>1183</v>
      </c>
      <c r="D382" s="11" t="s">
        <v>566</v>
      </c>
      <c r="E382" s="11" t="s">
        <v>11264</v>
      </c>
      <c r="F382" s="11" t="s">
        <v>11265</v>
      </c>
      <c r="G382" s="11" t="s">
        <v>36</v>
      </c>
    </row>
    <row r="383" spans="1:7" x14ac:dyDescent="0.2">
      <c r="A383" s="11" t="s">
        <v>1184</v>
      </c>
      <c r="B383" s="11" t="s">
        <v>1185</v>
      </c>
      <c r="C383" s="11" t="s">
        <v>1186</v>
      </c>
      <c r="D383" s="11" t="s">
        <v>566</v>
      </c>
      <c r="E383" s="11" t="s">
        <v>11264</v>
      </c>
      <c r="F383" s="11" t="s">
        <v>11265</v>
      </c>
      <c r="G383" s="11" t="s">
        <v>36</v>
      </c>
    </row>
    <row r="384" spans="1:7" x14ac:dyDescent="0.2">
      <c r="A384" s="11" t="s">
        <v>1187</v>
      </c>
      <c r="B384" s="11" t="s">
        <v>1188</v>
      </c>
      <c r="C384" s="11" t="s">
        <v>1189</v>
      </c>
      <c r="D384" s="11" t="s">
        <v>566</v>
      </c>
      <c r="E384" s="11" t="s">
        <v>11264</v>
      </c>
      <c r="F384" s="11" t="s">
        <v>11265</v>
      </c>
      <c r="G384" s="11" t="s">
        <v>36</v>
      </c>
    </row>
    <row r="385" spans="1:7" x14ac:dyDescent="0.2">
      <c r="A385" s="11" t="s">
        <v>1190</v>
      </c>
      <c r="B385" s="11" t="s">
        <v>1191</v>
      </c>
      <c r="C385" s="11" t="s">
        <v>1192</v>
      </c>
      <c r="D385" s="11" t="s">
        <v>562</v>
      </c>
      <c r="E385" s="11" t="s">
        <v>11266</v>
      </c>
      <c r="F385" s="11" t="s">
        <v>11267</v>
      </c>
      <c r="G385" s="11" t="s">
        <v>36</v>
      </c>
    </row>
    <row r="386" spans="1:7" x14ac:dyDescent="0.2">
      <c r="A386" s="11" t="s">
        <v>1193</v>
      </c>
      <c r="B386" s="11" t="s">
        <v>1194</v>
      </c>
      <c r="C386" s="11" t="s">
        <v>1195</v>
      </c>
      <c r="D386" s="11" t="s">
        <v>566</v>
      </c>
      <c r="E386" s="11" t="s">
        <v>11264</v>
      </c>
      <c r="F386" s="11" t="s">
        <v>11265</v>
      </c>
      <c r="G386" s="11" t="s">
        <v>36</v>
      </c>
    </row>
    <row r="387" spans="1:7" x14ac:dyDescent="0.2">
      <c r="A387" s="11" t="s">
        <v>1196</v>
      </c>
      <c r="B387" s="11" t="s">
        <v>1197</v>
      </c>
      <c r="C387" s="11" t="s">
        <v>1198</v>
      </c>
      <c r="D387" s="11" t="s">
        <v>566</v>
      </c>
      <c r="E387" s="11" t="s">
        <v>11264</v>
      </c>
      <c r="F387" s="11" t="s">
        <v>11265</v>
      </c>
      <c r="G387" s="11" t="s">
        <v>36</v>
      </c>
    </row>
    <row r="388" spans="1:7" x14ac:dyDescent="0.2">
      <c r="A388" s="11" t="s">
        <v>1199</v>
      </c>
      <c r="B388" s="11" t="s">
        <v>1200</v>
      </c>
      <c r="C388" s="11" t="s">
        <v>1201</v>
      </c>
      <c r="D388" s="11" t="s">
        <v>566</v>
      </c>
      <c r="E388" s="11" t="s">
        <v>11264</v>
      </c>
      <c r="F388" s="11" t="s">
        <v>11265</v>
      </c>
      <c r="G388" s="11" t="s">
        <v>36</v>
      </c>
    </row>
    <row r="389" spans="1:7" x14ac:dyDescent="0.2">
      <c r="A389" s="11" t="s">
        <v>1202</v>
      </c>
      <c r="B389" s="11" t="s">
        <v>1203</v>
      </c>
      <c r="C389" s="11" t="s">
        <v>1204</v>
      </c>
      <c r="D389" s="11" t="s">
        <v>566</v>
      </c>
      <c r="E389" s="11" t="s">
        <v>11264</v>
      </c>
      <c r="F389" s="11" t="s">
        <v>11265</v>
      </c>
      <c r="G389" s="11" t="s">
        <v>36</v>
      </c>
    </row>
    <row r="390" spans="1:7" x14ac:dyDescent="0.2">
      <c r="A390" s="11" t="s">
        <v>1205</v>
      </c>
      <c r="B390" s="11" t="s">
        <v>1206</v>
      </c>
      <c r="C390" s="11" t="s">
        <v>1207</v>
      </c>
      <c r="D390" s="11" t="s">
        <v>566</v>
      </c>
      <c r="E390" s="11" t="s">
        <v>11264</v>
      </c>
      <c r="F390" s="11" t="s">
        <v>11265</v>
      </c>
      <c r="G390" s="11" t="s">
        <v>36</v>
      </c>
    </row>
    <row r="391" spans="1:7" x14ac:dyDescent="0.2">
      <c r="A391" s="11" t="s">
        <v>1208</v>
      </c>
      <c r="B391" s="11" t="s">
        <v>1209</v>
      </c>
      <c r="C391" s="11" t="s">
        <v>1209</v>
      </c>
      <c r="D391" s="11" t="s">
        <v>566</v>
      </c>
      <c r="E391" s="11" t="s">
        <v>11264</v>
      </c>
      <c r="F391" s="11" t="s">
        <v>11265</v>
      </c>
      <c r="G391" s="11" t="s">
        <v>36</v>
      </c>
    </row>
    <row r="392" spans="1:7" x14ac:dyDescent="0.2">
      <c r="A392" s="11" t="s">
        <v>1210</v>
      </c>
      <c r="B392" s="11" t="s">
        <v>1211</v>
      </c>
      <c r="C392" s="11" t="s">
        <v>1212</v>
      </c>
      <c r="D392" s="11" t="s">
        <v>566</v>
      </c>
      <c r="E392" s="11" t="s">
        <v>11264</v>
      </c>
      <c r="F392" s="11" t="s">
        <v>11265</v>
      </c>
      <c r="G392" s="11" t="s">
        <v>36</v>
      </c>
    </row>
    <row r="393" spans="1:7" x14ac:dyDescent="0.2">
      <c r="A393" s="11" t="s">
        <v>1213</v>
      </c>
      <c r="B393" s="11" t="s">
        <v>1214</v>
      </c>
      <c r="C393" s="11" t="s">
        <v>1215</v>
      </c>
      <c r="D393" s="11" t="s">
        <v>566</v>
      </c>
      <c r="E393" s="11" t="s">
        <v>11264</v>
      </c>
      <c r="F393" s="11" t="s">
        <v>11265</v>
      </c>
      <c r="G393" s="11" t="s">
        <v>36</v>
      </c>
    </row>
    <row r="394" spans="1:7" x14ac:dyDescent="0.2">
      <c r="A394" s="11" t="s">
        <v>1216</v>
      </c>
      <c r="B394" s="11" t="s">
        <v>1217</v>
      </c>
      <c r="C394" s="11" t="s">
        <v>1218</v>
      </c>
      <c r="D394" s="11" t="s">
        <v>566</v>
      </c>
      <c r="E394" s="11" t="s">
        <v>11264</v>
      </c>
      <c r="F394" s="11" t="s">
        <v>11265</v>
      </c>
      <c r="G394" s="11" t="s">
        <v>36</v>
      </c>
    </row>
    <row r="395" spans="1:7" x14ac:dyDescent="0.2">
      <c r="A395" s="11" t="s">
        <v>1219</v>
      </c>
      <c r="B395" s="11" t="s">
        <v>1220</v>
      </c>
      <c r="C395" s="11" t="s">
        <v>1221</v>
      </c>
      <c r="D395" s="11" t="s">
        <v>566</v>
      </c>
      <c r="E395" s="11" t="s">
        <v>11264</v>
      </c>
      <c r="F395" s="11" t="s">
        <v>11265</v>
      </c>
      <c r="G395" s="11" t="s">
        <v>36</v>
      </c>
    </row>
    <row r="396" spans="1:7" x14ac:dyDescent="0.2">
      <c r="A396" s="11" t="s">
        <v>1222</v>
      </c>
      <c r="B396" s="11" t="s">
        <v>1223</v>
      </c>
      <c r="C396" s="11" t="s">
        <v>1224</v>
      </c>
      <c r="D396" s="11" t="s">
        <v>566</v>
      </c>
      <c r="E396" s="11" t="s">
        <v>11264</v>
      </c>
      <c r="F396" s="11" t="s">
        <v>11265</v>
      </c>
      <c r="G396" s="11" t="s">
        <v>36</v>
      </c>
    </row>
    <row r="397" spans="1:7" x14ac:dyDescent="0.2">
      <c r="A397" s="11" t="s">
        <v>1225</v>
      </c>
      <c r="B397" s="11" t="s">
        <v>1226</v>
      </c>
      <c r="C397" s="11" t="s">
        <v>1227</v>
      </c>
      <c r="D397" s="11" t="s">
        <v>1108</v>
      </c>
      <c r="E397" s="11" t="s">
        <v>11266</v>
      </c>
      <c r="F397" s="11" t="s">
        <v>11267</v>
      </c>
      <c r="G397" s="11" t="s">
        <v>36</v>
      </c>
    </row>
    <row r="398" spans="1:7" x14ac:dyDescent="0.2">
      <c r="A398" s="11" t="s">
        <v>1228</v>
      </c>
      <c r="B398" s="11" t="s">
        <v>1229</v>
      </c>
      <c r="C398" s="11" t="s">
        <v>1230</v>
      </c>
      <c r="D398" s="11" t="s">
        <v>1108</v>
      </c>
      <c r="E398" s="11" t="s">
        <v>11266</v>
      </c>
      <c r="F398" s="11" t="s">
        <v>11267</v>
      </c>
      <c r="G398" s="11" t="s">
        <v>36</v>
      </c>
    </row>
    <row r="399" spans="1:7" x14ac:dyDescent="0.2">
      <c r="A399" s="11" t="s">
        <v>1231</v>
      </c>
      <c r="B399" s="11" t="s">
        <v>1232</v>
      </c>
      <c r="C399" s="11" t="s">
        <v>1232</v>
      </c>
      <c r="D399" s="11" t="s">
        <v>1108</v>
      </c>
      <c r="E399" s="11" t="s">
        <v>11266</v>
      </c>
      <c r="F399" s="11" t="s">
        <v>11267</v>
      </c>
      <c r="G399" s="11" t="s">
        <v>36</v>
      </c>
    </row>
    <row r="400" spans="1:7" x14ac:dyDescent="0.2">
      <c r="A400" s="11" t="s">
        <v>1233</v>
      </c>
      <c r="B400" s="11" t="s">
        <v>1234</v>
      </c>
      <c r="C400" s="11" t="s">
        <v>1235</v>
      </c>
      <c r="D400" s="11" t="s">
        <v>554</v>
      </c>
      <c r="E400" s="11" t="s">
        <v>11266</v>
      </c>
      <c r="F400" s="11" t="s">
        <v>11267</v>
      </c>
      <c r="G400" s="11" t="s">
        <v>36</v>
      </c>
    </row>
    <row r="401" spans="1:7" x14ac:dyDescent="0.2">
      <c r="A401" s="11" t="s">
        <v>1236</v>
      </c>
      <c r="B401" s="11" t="s">
        <v>1237</v>
      </c>
      <c r="C401" s="11" t="s">
        <v>1238</v>
      </c>
      <c r="D401" s="11" t="s">
        <v>566</v>
      </c>
      <c r="E401" s="11" t="s">
        <v>11264</v>
      </c>
      <c r="F401" s="11" t="s">
        <v>11265</v>
      </c>
      <c r="G401" s="11" t="s">
        <v>36</v>
      </c>
    </row>
    <row r="402" spans="1:7" x14ac:dyDescent="0.2">
      <c r="A402" s="11" t="s">
        <v>1239</v>
      </c>
      <c r="B402" s="11" t="s">
        <v>1240</v>
      </c>
      <c r="C402" s="11" t="s">
        <v>1241</v>
      </c>
      <c r="D402" s="11" t="s">
        <v>566</v>
      </c>
      <c r="E402" s="11" t="s">
        <v>11264</v>
      </c>
      <c r="F402" s="11" t="s">
        <v>11265</v>
      </c>
      <c r="G402" s="11" t="s">
        <v>36</v>
      </c>
    </row>
    <row r="403" spans="1:7" x14ac:dyDescent="0.2">
      <c r="A403" s="11" t="s">
        <v>1242</v>
      </c>
      <c r="B403" s="11" t="s">
        <v>1243</v>
      </c>
      <c r="C403" s="11" t="s">
        <v>1244</v>
      </c>
      <c r="D403" s="11" t="s">
        <v>562</v>
      </c>
      <c r="E403" s="11" t="s">
        <v>11266</v>
      </c>
      <c r="F403" s="11" t="s">
        <v>11267</v>
      </c>
      <c r="G403" s="11" t="s">
        <v>36</v>
      </c>
    </row>
    <row r="404" spans="1:7" x14ac:dyDescent="0.2">
      <c r="A404" s="11" t="s">
        <v>1245</v>
      </c>
      <c r="B404" s="11" t="s">
        <v>1246</v>
      </c>
      <c r="C404" s="11" t="s">
        <v>1247</v>
      </c>
      <c r="D404" s="11" t="s">
        <v>566</v>
      </c>
      <c r="E404" s="11" t="s">
        <v>11264</v>
      </c>
      <c r="F404" s="11" t="s">
        <v>11265</v>
      </c>
      <c r="G404" s="11" t="s">
        <v>36</v>
      </c>
    </row>
    <row r="405" spans="1:7" x14ac:dyDescent="0.2">
      <c r="A405" s="11" t="s">
        <v>1248</v>
      </c>
      <c r="B405" s="11" t="s">
        <v>1249</v>
      </c>
      <c r="C405" s="11" t="s">
        <v>1250</v>
      </c>
      <c r="D405" s="11" t="s">
        <v>566</v>
      </c>
      <c r="E405" s="11" t="s">
        <v>11264</v>
      </c>
      <c r="F405" s="11" t="s">
        <v>11265</v>
      </c>
      <c r="G405" s="11" t="s">
        <v>36</v>
      </c>
    </row>
    <row r="406" spans="1:7" x14ac:dyDescent="0.2">
      <c r="A406" s="11" t="s">
        <v>1251</v>
      </c>
      <c r="B406" s="11" t="s">
        <v>1252</v>
      </c>
      <c r="C406" s="11" t="s">
        <v>1253</v>
      </c>
      <c r="D406" s="11" t="s">
        <v>566</v>
      </c>
      <c r="E406" s="11" t="s">
        <v>11264</v>
      </c>
      <c r="F406" s="11" t="s">
        <v>11265</v>
      </c>
      <c r="G406" s="11" t="s">
        <v>36</v>
      </c>
    </row>
    <row r="407" spans="1:7" x14ac:dyDescent="0.2">
      <c r="A407" s="11" t="s">
        <v>1254</v>
      </c>
      <c r="B407" s="11" t="s">
        <v>1255</v>
      </c>
      <c r="C407" s="11" t="s">
        <v>1256</v>
      </c>
      <c r="D407" s="11" t="s">
        <v>684</v>
      </c>
      <c r="E407" s="11" t="s">
        <v>11270</v>
      </c>
      <c r="F407" s="11" t="s">
        <v>11271</v>
      </c>
      <c r="G407" s="11" t="s">
        <v>36</v>
      </c>
    </row>
    <row r="408" spans="1:7" x14ac:dyDescent="0.2">
      <c r="A408" s="11" t="s">
        <v>1257</v>
      </c>
      <c r="B408" s="11" t="s">
        <v>1258</v>
      </c>
      <c r="C408" s="11" t="s">
        <v>1259</v>
      </c>
      <c r="D408" s="11" t="s">
        <v>684</v>
      </c>
      <c r="E408" s="11" t="s">
        <v>11270</v>
      </c>
      <c r="F408" s="11" t="s">
        <v>11271</v>
      </c>
      <c r="G408" s="11" t="s">
        <v>36</v>
      </c>
    </row>
    <row r="409" spans="1:7" x14ac:dyDescent="0.2">
      <c r="A409" s="11" t="s">
        <v>1260</v>
      </c>
      <c r="B409" s="11" t="s">
        <v>1261</v>
      </c>
      <c r="C409" s="11" t="s">
        <v>1262</v>
      </c>
      <c r="D409" s="11" t="s">
        <v>566</v>
      </c>
      <c r="E409" s="11" t="s">
        <v>11264</v>
      </c>
      <c r="F409" s="11" t="s">
        <v>11265</v>
      </c>
      <c r="G409" s="11" t="s">
        <v>36</v>
      </c>
    </row>
    <row r="410" spans="1:7" x14ac:dyDescent="0.2">
      <c r="A410" s="11" t="s">
        <v>1263</v>
      </c>
      <c r="B410" s="11" t="s">
        <v>1264</v>
      </c>
      <c r="C410" s="11" t="s">
        <v>1265</v>
      </c>
      <c r="D410" s="11" t="s">
        <v>566</v>
      </c>
      <c r="E410" s="11" t="s">
        <v>11264</v>
      </c>
      <c r="F410" s="11" t="s">
        <v>11265</v>
      </c>
      <c r="G410" s="11" t="s">
        <v>36</v>
      </c>
    </row>
    <row r="411" spans="1:7" x14ac:dyDescent="0.2">
      <c r="A411" s="11" t="s">
        <v>1266</v>
      </c>
      <c r="B411" s="11" t="s">
        <v>1267</v>
      </c>
      <c r="C411" s="11" t="s">
        <v>1268</v>
      </c>
      <c r="D411" s="11" t="s">
        <v>684</v>
      </c>
      <c r="E411" s="11" t="s">
        <v>11270</v>
      </c>
      <c r="F411" s="11" t="s">
        <v>11271</v>
      </c>
      <c r="G411" s="11" t="s">
        <v>36</v>
      </c>
    </row>
    <row r="412" spans="1:7" x14ac:dyDescent="0.2">
      <c r="A412" s="11" t="s">
        <v>1269</v>
      </c>
      <c r="B412" s="11" t="s">
        <v>1270</v>
      </c>
      <c r="C412" s="11" t="s">
        <v>1271</v>
      </c>
      <c r="D412" s="11" t="s">
        <v>684</v>
      </c>
      <c r="E412" s="11" t="s">
        <v>11270</v>
      </c>
      <c r="F412" s="11" t="s">
        <v>11271</v>
      </c>
      <c r="G412" s="11" t="s">
        <v>36</v>
      </c>
    </row>
    <row r="413" spans="1:7" x14ac:dyDescent="0.2">
      <c r="A413" s="11" t="s">
        <v>1272</v>
      </c>
      <c r="B413" s="11" t="s">
        <v>1273</v>
      </c>
      <c r="C413" s="11" t="s">
        <v>1274</v>
      </c>
      <c r="D413" s="11" t="s">
        <v>566</v>
      </c>
      <c r="E413" s="11" t="s">
        <v>11264</v>
      </c>
      <c r="F413" s="11" t="s">
        <v>11265</v>
      </c>
      <c r="G413" s="11" t="s">
        <v>36</v>
      </c>
    </row>
    <row r="414" spans="1:7" x14ac:dyDescent="0.2">
      <c r="A414" s="11" t="s">
        <v>1275</v>
      </c>
      <c r="B414" s="11" t="s">
        <v>1276</v>
      </c>
      <c r="C414" s="11" t="s">
        <v>1277</v>
      </c>
      <c r="D414" s="11" t="s">
        <v>566</v>
      </c>
      <c r="E414" s="11" t="s">
        <v>11264</v>
      </c>
      <c r="F414" s="11" t="s">
        <v>11265</v>
      </c>
      <c r="G414" s="11" t="s">
        <v>36</v>
      </c>
    </row>
    <row r="415" spans="1:7" x14ac:dyDescent="0.2">
      <c r="A415" s="11" t="s">
        <v>1278</v>
      </c>
      <c r="B415" s="11" t="s">
        <v>1279</v>
      </c>
      <c r="C415" s="11" t="s">
        <v>1280</v>
      </c>
      <c r="D415" s="11" t="s">
        <v>566</v>
      </c>
      <c r="E415" s="11" t="s">
        <v>11264</v>
      </c>
      <c r="F415" s="11" t="s">
        <v>11265</v>
      </c>
      <c r="G415" s="11" t="s">
        <v>36</v>
      </c>
    </row>
    <row r="416" spans="1:7" x14ac:dyDescent="0.2">
      <c r="A416" s="11" t="s">
        <v>1281</v>
      </c>
      <c r="B416" s="11" t="s">
        <v>1282</v>
      </c>
      <c r="C416" s="11" t="s">
        <v>1283</v>
      </c>
      <c r="D416" s="11" t="s">
        <v>566</v>
      </c>
      <c r="E416" s="11" t="s">
        <v>11264</v>
      </c>
      <c r="F416" s="11" t="s">
        <v>11265</v>
      </c>
      <c r="G416" s="11" t="s">
        <v>36</v>
      </c>
    </row>
    <row r="417" spans="1:7" x14ac:dyDescent="0.2">
      <c r="A417" s="11" t="s">
        <v>1284</v>
      </c>
      <c r="B417" s="11" t="s">
        <v>1285</v>
      </c>
      <c r="C417" s="11" t="s">
        <v>1286</v>
      </c>
      <c r="D417" s="11" t="s">
        <v>566</v>
      </c>
      <c r="E417" s="11" t="s">
        <v>11264</v>
      </c>
      <c r="F417" s="11" t="s">
        <v>11265</v>
      </c>
      <c r="G417" s="11" t="s">
        <v>36</v>
      </c>
    </row>
    <row r="418" spans="1:7" x14ac:dyDescent="0.2">
      <c r="A418" s="11" t="s">
        <v>1287</v>
      </c>
      <c r="B418" s="11" t="s">
        <v>1288</v>
      </c>
      <c r="C418" s="11" t="s">
        <v>1289</v>
      </c>
      <c r="D418" s="11" t="s">
        <v>614</v>
      </c>
      <c r="E418" s="11" t="s">
        <v>11268</v>
      </c>
      <c r="F418" s="11" t="s">
        <v>11269</v>
      </c>
      <c r="G418" s="11" t="s">
        <v>36</v>
      </c>
    </row>
    <row r="419" spans="1:7" x14ac:dyDescent="0.2">
      <c r="A419" s="11" t="s">
        <v>1290</v>
      </c>
      <c r="B419" s="11" t="s">
        <v>1291</v>
      </c>
      <c r="C419" s="11" t="s">
        <v>1292</v>
      </c>
      <c r="D419" s="11" t="s">
        <v>554</v>
      </c>
      <c r="E419" s="11" t="s">
        <v>11266</v>
      </c>
      <c r="F419" s="11" t="s">
        <v>11267</v>
      </c>
      <c r="G419" s="11" t="s">
        <v>36</v>
      </c>
    </row>
    <row r="420" spans="1:7" x14ac:dyDescent="0.2">
      <c r="A420" s="11" t="s">
        <v>1293</v>
      </c>
      <c r="B420" s="11" t="s">
        <v>1294</v>
      </c>
      <c r="C420" s="11" t="s">
        <v>1295</v>
      </c>
      <c r="D420" s="11" t="s">
        <v>566</v>
      </c>
      <c r="E420" s="11" t="s">
        <v>11264</v>
      </c>
      <c r="F420" s="11" t="s">
        <v>11265</v>
      </c>
      <c r="G420" s="11" t="s">
        <v>36</v>
      </c>
    </row>
    <row r="421" spans="1:7" x14ac:dyDescent="0.2">
      <c r="A421" s="11" t="s">
        <v>1296</v>
      </c>
      <c r="B421" s="11" t="s">
        <v>1297</v>
      </c>
      <c r="C421" s="11" t="s">
        <v>1298</v>
      </c>
      <c r="D421" s="11" t="s">
        <v>614</v>
      </c>
      <c r="E421" s="11" t="s">
        <v>11268</v>
      </c>
      <c r="F421" s="11" t="s">
        <v>11269</v>
      </c>
      <c r="G421" s="11" t="s">
        <v>36</v>
      </c>
    </row>
    <row r="422" spans="1:7" x14ac:dyDescent="0.2">
      <c r="A422" s="11" t="s">
        <v>1299</v>
      </c>
      <c r="B422" s="11" t="s">
        <v>1300</v>
      </c>
      <c r="C422" s="11" t="s">
        <v>1301</v>
      </c>
      <c r="D422" s="11" t="s">
        <v>566</v>
      </c>
      <c r="E422" s="11" t="s">
        <v>11264</v>
      </c>
      <c r="F422" s="11" t="s">
        <v>11265</v>
      </c>
      <c r="G422" s="11" t="s">
        <v>36</v>
      </c>
    </row>
    <row r="423" spans="1:7" x14ac:dyDescent="0.2">
      <c r="A423" s="11" t="s">
        <v>1302</v>
      </c>
      <c r="B423" s="11" t="s">
        <v>1303</v>
      </c>
      <c r="C423" s="11" t="s">
        <v>1304</v>
      </c>
      <c r="D423" s="11" t="s">
        <v>566</v>
      </c>
      <c r="E423" s="11" t="s">
        <v>11264</v>
      </c>
      <c r="F423" s="11" t="s">
        <v>11265</v>
      </c>
      <c r="G423" s="11" t="s">
        <v>36</v>
      </c>
    </row>
    <row r="424" spans="1:7" x14ac:dyDescent="0.2">
      <c r="A424" s="11" t="s">
        <v>1305</v>
      </c>
      <c r="B424" s="11" t="s">
        <v>1306</v>
      </c>
      <c r="C424" s="11" t="s">
        <v>1307</v>
      </c>
      <c r="D424" s="11" t="s">
        <v>566</v>
      </c>
      <c r="E424" s="11" t="s">
        <v>11264</v>
      </c>
      <c r="F424" s="11" t="s">
        <v>11265</v>
      </c>
      <c r="G424" s="11" t="s">
        <v>36</v>
      </c>
    </row>
    <row r="425" spans="1:7" x14ac:dyDescent="0.2">
      <c r="A425" s="11" t="s">
        <v>1308</v>
      </c>
      <c r="B425" s="11" t="s">
        <v>1309</v>
      </c>
      <c r="C425" s="11" t="s">
        <v>1310</v>
      </c>
      <c r="D425" s="11" t="s">
        <v>566</v>
      </c>
      <c r="E425" s="11" t="s">
        <v>11264</v>
      </c>
      <c r="F425" s="11" t="s">
        <v>11265</v>
      </c>
      <c r="G425" s="11" t="s">
        <v>36</v>
      </c>
    </row>
    <row r="426" spans="1:7" x14ac:dyDescent="0.2">
      <c r="A426" s="11" t="s">
        <v>1311</v>
      </c>
      <c r="B426" s="11" t="s">
        <v>1312</v>
      </c>
      <c r="C426" s="11" t="s">
        <v>1313</v>
      </c>
      <c r="D426" s="11" t="s">
        <v>566</v>
      </c>
      <c r="E426" s="11" t="s">
        <v>11264</v>
      </c>
      <c r="F426" s="11" t="s">
        <v>11265</v>
      </c>
      <c r="G426" s="11" t="s">
        <v>36</v>
      </c>
    </row>
    <row r="427" spans="1:7" x14ac:dyDescent="0.2">
      <c r="A427" s="11" t="s">
        <v>1314</v>
      </c>
      <c r="B427" s="11" t="s">
        <v>1315</v>
      </c>
      <c r="C427" s="11" t="s">
        <v>1315</v>
      </c>
      <c r="D427" s="11" t="s">
        <v>614</v>
      </c>
      <c r="E427" s="11" t="s">
        <v>11268</v>
      </c>
      <c r="F427" s="11" t="s">
        <v>11269</v>
      </c>
      <c r="G427" s="11" t="s">
        <v>36</v>
      </c>
    </row>
    <row r="428" spans="1:7" x14ac:dyDescent="0.2">
      <c r="A428" s="11" t="s">
        <v>1316</v>
      </c>
      <c r="B428" s="11" t="s">
        <v>1317</v>
      </c>
      <c r="C428" s="11" t="s">
        <v>1317</v>
      </c>
      <c r="D428" s="11" t="s">
        <v>614</v>
      </c>
      <c r="E428" s="11" t="s">
        <v>11268</v>
      </c>
      <c r="F428" s="11" t="s">
        <v>11269</v>
      </c>
      <c r="G428" s="11" t="s">
        <v>36</v>
      </c>
    </row>
    <row r="429" spans="1:7" x14ac:dyDescent="0.2">
      <c r="A429" s="11" t="s">
        <v>1318</v>
      </c>
      <c r="B429" s="11" t="s">
        <v>1319</v>
      </c>
      <c r="C429" s="11" t="s">
        <v>1320</v>
      </c>
      <c r="D429" s="11" t="s">
        <v>566</v>
      </c>
      <c r="E429" s="11" t="s">
        <v>11264</v>
      </c>
      <c r="F429" s="11" t="s">
        <v>11265</v>
      </c>
      <c r="G429" s="11" t="s">
        <v>36</v>
      </c>
    </row>
    <row r="430" spans="1:7" x14ac:dyDescent="0.2">
      <c r="A430" s="11" t="s">
        <v>1321</v>
      </c>
      <c r="B430" s="11" t="s">
        <v>1322</v>
      </c>
      <c r="C430" s="11" t="s">
        <v>1323</v>
      </c>
      <c r="D430" s="11" t="s">
        <v>566</v>
      </c>
      <c r="E430" s="11" t="s">
        <v>11264</v>
      </c>
      <c r="F430" s="11" t="s">
        <v>11265</v>
      </c>
      <c r="G430" s="11" t="s">
        <v>36</v>
      </c>
    </row>
    <row r="431" spans="1:7" x14ac:dyDescent="0.2">
      <c r="A431" s="11" t="s">
        <v>1324</v>
      </c>
      <c r="B431" s="11" t="s">
        <v>1325</v>
      </c>
      <c r="C431" s="11" t="s">
        <v>1326</v>
      </c>
      <c r="D431" s="11" t="s">
        <v>566</v>
      </c>
      <c r="E431" s="11" t="s">
        <v>11264</v>
      </c>
      <c r="F431" s="11" t="s">
        <v>11265</v>
      </c>
      <c r="G431" s="11" t="s">
        <v>36</v>
      </c>
    </row>
    <row r="432" spans="1:7" x14ac:dyDescent="0.2">
      <c r="A432" s="11" t="s">
        <v>1327</v>
      </c>
      <c r="B432" s="11" t="s">
        <v>1328</v>
      </c>
      <c r="C432" s="11" t="s">
        <v>1329</v>
      </c>
      <c r="D432" s="11" t="s">
        <v>566</v>
      </c>
      <c r="E432" s="11" t="s">
        <v>11264</v>
      </c>
      <c r="F432" s="11" t="s">
        <v>11265</v>
      </c>
      <c r="G432" s="11" t="s">
        <v>36</v>
      </c>
    </row>
    <row r="433" spans="1:7" x14ac:dyDescent="0.2">
      <c r="A433" s="11" t="s">
        <v>1330</v>
      </c>
      <c r="B433" s="11" t="s">
        <v>1331</v>
      </c>
      <c r="C433" s="11" t="s">
        <v>1332</v>
      </c>
      <c r="D433" s="11" t="s">
        <v>566</v>
      </c>
      <c r="E433" s="11" t="s">
        <v>11264</v>
      </c>
      <c r="F433" s="11" t="s">
        <v>11265</v>
      </c>
      <c r="G433" s="11" t="s">
        <v>36</v>
      </c>
    </row>
    <row r="434" spans="1:7" x14ac:dyDescent="0.2">
      <c r="A434" s="11" t="s">
        <v>1333</v>
      </c>
      <c r="B434" s="11" t="s">
        <v>1334</v>
      </c>
      <c r="C434" s="11" t="s">
        <v>1335</v>
      </c>
      <c r="D434" s="11" t="s">
        <v>614</v>
      </c>
      <c r="E434" s="11" t="s">
        <v>11268</v>
      </c>
      <c r="F434" s="11" t="s">
        <v>11269</v>
      </c>
      <c r="G434" s="11" t="s">
        <v>36</v>
      </c>
    </row>
    <row r="435" spans="1:7" x14ac:dyDescent="0.2">
      <c r="A435" s="11" t="s">
        <v>1336</v>
      </c>
      <c r="B435" s="11" t="s">
        <v>1337</v>
      </c>
      <c r="C435" s="11" t="s">
        <v>1338</v>
      </c>
      <c r="D435" s="11" t="s">
        <v>566</v>
      </c>
      <c r="E435" s="11" t="s">
        <v>11264</v>
      </c>
      <c r="F435" s="11" t="s">
        <v>11265</v>
      </c>
      <c r="G435" s="11" t="s">
        <v>36</v>
      </c>
    </row>
    <row r="436" spans="1:7" x14ac:dyDescent="0.2">
      <c r="A436" s="11" t="s">
        <v>1339</v>
      </c>
      <c r="B436" s="11" t="s">
        <v>1340</v>
      </c>
      <c r="C436" s="11" t="s">
        <v>1341</v>
      </c>
      <c r="D436" s="11" t="s">
        <v>566</v>
      </c>
      <c r="E436" s="11" t="s">
        <v>11264</v>
      </c>
      <c r="F436" s="11" t="s">
        <v>11265</v>
      </c>
      <c r="G436" s="11" t="s">
        <v>36</v>
      </c>
    </row>
    <row r="437" spans="1:7" x14ac:dyDescent="0.2">
      <c r="A437" s="11" t="s">
        <v>1342</v>
      </c>
      <c r="B437" s="11" t="s">
        <v>1343</v>
      </c>
      <c r="C437" s="11" t="s">
        <v>1344</v>
      </c>
      <c r="D437" s="11" t="s">
        <v>566</v>
      </c>
      <c r="E437" s="11" t="s">
        <v>11264</v>
      </c>
      <c r="F437" s="11" t="s">
        <v>11265</v>
      </c>
      <c r="G437" s="11" t="s">
        <v>36</v>
      </c>
    </row>
    <row r="438" spans="1:7" x14ac:dyDescent="0.2">
      <c r="A438" s="11" t="s">
        <v>1345</v>
      </c>
      <c r="B438" s="11" t="s">
        <v>1346</v>
      </c>
      <c r="C438" s="11" t="s">
        <v>1347</v>
      </c>
      <c r="D438" s="11" t="s">
        <v>566</v>
      </c>
      <c r="E438" s="11" t="s">
        <v>11264</v>
      </c>
      <c r="F438" s="11" t="s">
        <v>11265</v>
      </c>
      <c r="G438" s="11" t="s">
        <v>36</v>
      </c>
    </row>
    <row r="439" spans="1:7" x14ac:dyDescent="0.2">
      <c r="A439" s="11" t="s">
        <v>1348</v>
      </c>
      <c r="B439" s="11" t="s">
        <v>1349</v>
      </c>
      <c r="C439" s="11" t="s">
        <v>1350</v>
      </c>
      <c r="D439" s="11" t="s">
        <v>566</v>
      </c>
      <c r="E439" s="11" t="s">
        <v>11264</v>
      </c>
      <c r="F439" s="11" t="s">
        <v>11265</v>
      </c>
      <c r="G439" s="11" t="s">
        <v>36</v>
      </c>
    </row>
    <row r="440" spans="1:7" x14ac:dyDescent="0.2">
      <c r="A440" s="11" t="s">
        <v>1351</v>
      </c>
      <c r="B440" s="11" t="s">
        <v>1352</v>
      </c>
      <c r="C440" s="11" t="s">
        <v>1353</v>
      </c>
      <c r="D440" s="11" t="s">
        <v>562</v>
      </c>
      <c r="E440" s="11" t="s">
        <v>11266</v>
      </c>
      <c r="F440" s="11" t="s">
        <v>11267</v>
      </c>
      <c r="G440" s="11" t="s">
        <v>36</v>
      </c>
    </row>
    <row r="441" spans="1:7" x14ac:dyDescent="0.2">
      <c r="A441" s="11" t="s">
        <v>1354</v>
      </c>
      <c r="B441" s="11" t="s">
        <v>1355</v>
      </c>
      <c r="C441" s="11" t="s">
        <v>1356</v>
      </c>
      <c r="D441" s="11" t="s">
        <v>1357</v>
      </c>
      <c r="E441" s="11" t="s">
        <v>11280</v>
      </c>
      <c r="F441" s="11" t="s">
        <v>11281</v>
      </c>
      <c r="G441" s="11" t="s">
        <v>36</v>
      </c>
    </row>
    <row r="442" spans="1:7" x14ac:dyDescent="0.2">
      <c r="A442" s="11" t="s">
        <v>1358</v>
      </c>
      <c r="B442" s="11" t="s">
        <v>1359</v>
      </c>
      <c r="C442" s="11" t="s">
        <v>1360</v>
      </c>
      <c r="D442" s="11" t="s">
        <v>566</v>
      </c>
      <c r="E442" s="11" t="s">
        <v>11264</v>
      </c>
      <c r="F442" s="11" t="s">
        <v>11265</v>
      </c>
      <c r="G442" s="11" t="s">
        <v>36</v>
      </c>
    </row>
    <row r="443" spans="1:7" x14ac:dyDescent="0.2">
      <c r="A443" s="11" t="s">
        <v>1361</v>
      </c>
      <c r="B443" s="11" t="s">
        <v>1362</v>
      </c>
      <c r="C443" s="11" t="s">
        <v>1363</v>
      </c>
      <c r="D443" s="11" t="s">
        <v>566</v>
      </c>
      <c r="E443" s="11" t="s">
        <v>11264</v>
      </c>
      <c r="F443" s="11" t="s">
        <v>11265</v>
      </c>
      <c r="G443" s="11" t="s">
        <v>36</v>
      </c>
    </row>
    <row r="444" spans="1:7" x14ac:dyDescent="0.2">
      <c r="A444" s="11" t="s">
        <v>1364</v>
      </c>
      <c r="B444" s="11" t="s">
        <v>1365</v>
      </c>
      <c r="C444" s="11" t="s">
        <v>1366</v>
      </c>
      <c r="D444" s="11" t="s">
        <v>731</v>
      </c>
      <c r="E444" s="11" t="s">
        <v>11270</v>
      </c>
      <c r="F444" s="11" t="s">
        <v>11271</v>
      </c>
      <c r="G444" s="11" t="s">
        <v>36</v>
      </c>
    </row>
    <row r="445" spans="1:7" x14ac:dyDescent="0.2">
      <c r="A445" s="11" t="s">
        <v>1367</v>
      </c>
      <c r="B445" s="11" t="s">
        <v>1368</v>
      </c>
      <c r="C445" s="11" t="s">
        <v>1369</v>
      </c>
      <c r="D445" s="11" t="s">
        <v>566</v>
      </c>
      <c r="E445" s="11" t="s">
        <v>11264</v>
      </c>
      <c r="F445" s="11" t="s">
        <v>11265</v>
      </c>
      <c r="G445" s="11" t="s">
        <v>36</v>
      </c>
    </row>
    <row r="446" spans="1:7" x14ac:dyDescent="0.2">
      <c r="A446" s="11" t="s">
        <v>1370</v>
      </c>
      <c r="B446" s="11" t="s">
        <v>1371</v>
      </c>
      <c r="C446" s="11" t="s">
        <v>1372</v>
      </c>
      <c r="D446" s="11" t="s">
        <v>566</v>
      </c>
      <c r="E446" s="11" t="s">
        <v>11264</v>
      </c>
      <c r="F446" s="11" t="s">
        <v>11265</v>
      </c>
      <c r="G446" s="11" t="s">
        <v>36</v>
      </c>
    </row>
    <row r="447" spans="1:7" x14ac:dyDescent="0.2">
      <c r="A447" s="11" t="s">
        <v>1373</v>
      </c>
      <c r="B447" s="11" t="s">
        <v>1374</v>
      </c>
      <c r="C447" s="11" t="s">
        <v>1375</v>
      </c>
      <c r="D447" s="11" t="s">
        <v>566</v>
      </c>
      <c r="E447" s="11" t="s">
        <v>11264</v>
      </c>
      <c r="F447" s="11" t="s">
        <v>11265</v>
      </c>
      <c r="G447" s="11" t="s">
        <v>36</v>
      </c>
    </row>
    <row r="448" spans="1:7" x14ac:dyDescent="0.2">
      <c r="A448" s="11" t="s">
        <v>1376</v>
      </c>
      <c r="B448" s="11" t="s">
        <v>1377</v>
      </c>
      <c r="C448" s="11" t="s">
        <v>1378</v>
      </c>
      <c r="D448" s="11" t="s">
        <v>731</v>
      </c>
      <c r="E448" s="11" t="s">
        <v>11270</v>
      </c>
      <c r="F448" s="11" t="s">
        <v>11271</v>
      </c>
      <c r="G448" s="11" t="s">
        <v>36</v>
      </c>
    </row>
    <row r="449" spans="1:7" x14ac:dyDescent="0.2">
      <c r="A449" s="11" t="s">
        <v>1379</v>
      </c>
      <c r="B449" s="11" t="s">
        <v>1380</v>
      </c>
      <c r="C449" s="11" t="s">
        <v>1381</v>
      </c>
      <c r="D449" s="11" t="s">
        <v>566</v>
      </c>
      <c r="E449" s="11" t="s">
        <v>11264</v>
      </c>
      <c r="F449" s="11" t="s">
        <v>11265</v>
      </c>
      <c r="G449" s="11" t="s">
        <v>36</v>
      </c>
    </row>
    <row r="450" spans="1:7" x14ac:dyDescent="0.2">
      <c r="A450" s="11" t="s">
        <v>1382</v>
      </c>
      <c r="B450" s="11" t="s">
        <v>1383</v>
      </c>
      <c r="C450" s="11" t="s">
        <v>1384</v>
      </c>
      <c r="D450" s="11" t="s">
        <v>566</v>
      </c>
      <c r="E450" s="11" t="s">
        <v>11264</v>
      </c>
      <c r="F450" s="11" t="s">
        <v>11265</v>
      </c>
      <c r="G450" s="11" t="s">
        <v>36</v>
      </c>
    </row>
    <row r="451" spans="1:7" x14ac:dyDescent="0.2">
      <c r="A451" s="11" t="s">
        <v>1385</v>
      </c>
      <c r="B451" s="11" t="s">
        <v>1386</v>
      </c>
      <c r="C451" s="11" t="s">
        <v>1387</v>
      </c>
      <c r="D451" s="11" t="s">
        <v>566</v>
      </c>
      <c r="E451" s="11" t="s">
        <v>11264</v>
      </c>
      <c r="F451" s="11" t="s">
        <v>11265</v>
      </c>
      <c r="G451" s="11" t="s">
        <v>36</v>
      </c>
    </row>
    <row r="452" spans="1:7" x14ac:dyDescent="0.2">
      <c r="A452" s="11" t="s">
        <v>1388</v>
      </c>
      <c r="B452" s="11" t="s">
        <v>1389</v>
      </c>
      <c r="C452" s="11" t="s">
        <v>1390</v>
      </c>
      <c r="D452" s="11" t="s">
        <v>731</v>
      </c>
      <c r="E452" s="11" t="s">
        <v>11270</v>
      </c>
      <c r="F452" s="11" t="s">
        <v>11271</v>
      </c>
      <c r="G452" s="11" t="s">
        <v>36</v>
      </c>
    </row>
    <row r="453" spans="1:7" x14ac:dyDescent="0.2">
      <c r="A453" s="11" t="s">
        <v>1391</v>
      </c>
      <c r="B453" s="11" t="s">
        <v>1392</v>
      </c>
      <c r="C453" s="11" t="s">
        <v>1393</v>
      </c>
      <c r="D453" s="11" t="s">
        <v>731</v>
      </c>
      <c r="E453" s="11" t="s">
        <v>11270</v>
      </c>
      <c r="F453" s="11" t="s">
        <v>11271</v>
      </c>
      <c r="G453" s="11" t="s">
        <v>36</v>
      </c>
    </row>
    <row r="454" spans="1:7" x14ac:dyDescent="0.2">
      <c r="A454" s="11" t="s">
        <v>1394</v>
      </c>
      <c r="B454" s="11" t="s">
        <v>1395</v>
      </c>
      <c r="C454" s="11" t="s">
        <v>1395</v>
      </c>
      <c r="D454" s="11" t="s">
        <v>566</v>
      </c>
      <c r="E454" s="11" t="s">
        <v>11264</v>
      </c>
      <c r="F454" s="11" t="s">
        <v>11265</v>
      </c>
      <c r="G454" s="11" t="s">
        <v>36</v>
      </c>
    </row>
    <row r="455" spans="1:7" x14ac:dyDescent="0.2">
      <c r="A455" s="11" t="s">
        <v>1396</v>
      </c>
      <c r="B455" s="11" t="s">
        <v>1397</v>
      </c>
      <c r="C455" s="11" t="s">
        <v>1398</v>
      </c>
      <c r="D455" s="11" t="s">
        <v>684</v>
      </c>
      <c r="E455" s="11" t="s">
        <v>11270</v>
      </c>
      <c r="F455" s="11" t="s">
        <v>11271</v>
      </c>
      <c r="G455" s="11" t="s">
        <v>36</v>
      </c>
    </row>
    <row r="456" spans="1:7" x14ac:dyDescent="0.2">
      <c r="A456" s="11" t="s">
        <v>1399</v>
      </c>
      <c r="B456" s="11" t="s">
        <v>1400</v>
      </c>
      <c r="C456" s="11" t="s">
        <v>1401</v>
      </c>
      <c r="D456" s="11" t="s">
        <v>566</v>
      </c>
      <c r="E456" s="11" t="s">
        <v>11264</v>
      </c>
      <c r="F456" s="11" t="s">
        <v>11265</v>
      </c>
      <c r="G456" s="11" t="s">
        <v>36</v>
      </c>
    </row>
    <row r="457" spans="1:7" x14ac:dyDescent="0.2">
      <c r="A457" s="11" t="s">
        <v>1402</v>
      </c>
      <c r="B457" s="11" t="s">
        <v>1403</v>
      </c>
      <c r="C457" s="11" t="s">
        <v>1404</v>
      </c>
      <c r="D457" s="11" t="s">
        <v>566</v>
      </c>
      <c r="E457" s="11" t="s">
        <v>11264</v>
      </c>
      <c r="F457" s="11" t="s">
        <v>11265</v>
      </c>
      <c r="G457" s="11" t="s">
        <v>36</v>
      </c>
    </row>
    <row r="458" spans="1:7" x14ac:dyDescent="0.2">
      <c r="A458" s="11" t="s">
        <v>1405</v>
      </c>
      <c r="B458" s="11" t="s">
        <v>1406</v>
      </c>
      <c r="C458" s="11" t="s">
        <v>1407</v>
      </c>
      <c r="D458" s="11" t="s">
        <v>566</v>
      </c>
      <c r="E458" s="11" t="s">
        <v>11264</v>
      </c>
      <c r="F458" s="11" t="s">
        <v>11265</v>
      </c>
      <c r="G458" s="11" t="s">
        <v>36</v>
      </c>
    </row>
    <row r="459" spans="1:7" x14ac:dyDescent="0.2">
      <c r="A459" s="11" t="s">
        <v>1408</v>
      </c>
      <c r="B459" s="11" t="s">
        <v>1409</v>
      </c>
      <c r="C459" s="11" t="s">
        <v>1410</v>
      </c>
      <c r="D459" s="11" t="s">
        <v>554</v>
      </c>
      <c r="E459" s="11" t="s">
        <v>11266</v>
      </c>
      <c r="F459" s="11" t="s">
        <v>11267</v>
      </c>
      <c r="G459" s="11" t="s">
        <v>36</v>
      </c>
    </row>
    <row r="460" spans="1:7" x14ac:dyDescent="0.2">
      <c r="A460" s="11" t="s">
        <v>1411</v>
      </c>
      <c r="B460" s="11" t="s">
        <v>1412</v>
      </c>
      <c r="C460" s="11" t="s">
        <v>1413</v>
      </c>
      <c r="D460" s="11" t="s">
        <v>566</v>
      </c>
      <c r="E460" s="11" t="s">
        <v>11264</v>
      </c>
      <c r="F460" s="11" t="s">
        <v>11265</v>
      </c>
      <c r="G460" s="11" t="s">
        <v>36</v>
      </c>
    </row>
    <row r="461" spans="1:7" x14ac:dyDescent="0.2">
      <c r="A461" s="11" t="s">
        <v>1414</v>
      </c>
      <c r="B461" s="11" t="s">
        <v>1415</v>
      </c>
      <c r="C461" s="11" t="s">
        <v>1416</v>
      </c>
      <c r="D461" s="11" t="s">
        <v>554</v>
      </c>
      <c r="E461" s="11" t="s">
        <v>11266</v>
      </c>
      <c r="F461" s="11" t="s">
        <v>11267</v>
      </c>
      <c r="G461" s="11" t="s">
        <v>36</v>
      </c>
    </row>
    <row r="462" spans="1:7" x14ac:dyDescent="0.2">
      <c r="A462" s="11" t="s">
        <v>1417</v>
      </c>
      <c r="B462" s="11" t="s">
        <v>1418</v>
      </c>
      <c r="C462" s="11" t="s">
        <v>1419</v>
      </c>
      <c r="D462" s="11" t="s">
        <v>566</v>
      </c>
      <c r="E462" s="11" t="s">
        <v>11264</v>
      </c>
      <c r="F462" s="11" t="s">
        <v>11265</v>
      </c>
      <c r="G462" s="11" t="s">
        <v>36</v>
      </c>
    </row>
    <row r="463" spans="1:7" x14ac:dyDescent="0.2">
      <c r="A463" s="11" t="s">
        <v>1420</v>
      </c>
      <c r="B463" s="11" t="s">
        <v>1421</v>
      </c>
      <c r="C463" s="11" t="s">
        <v>1422</v>
      </c>
      <c r="D463" s="11" t="s">
        <v>1423</v>
      </c>
      <c r="E463" s="11" t="s">
        <v>11266</v>
      </c>
      <c r="F463" s="11" t="s">
        <v>11267</v>
      </c>
      <c r="G463" s="11" t="s">
        <v>36</v>
      </c>
    </row>
    <row r="464" spans="1:7" x14ac:dyDescent="0.2">
      <c r="A464" s="11" t="s">
        <v>1424</v>
      </c>
      <c r="B464" s="11" t="s">
        <v>1425</v>
      </c>
      <c r="C464" s="11" t="s">
        <v>1426</v>
      </c>
      <c r="D464" s="11" t="s">
        <v>1423</v>
      </c>
      <c r="E464" s="11" t="s">
        <v>11266</v>
      </c>
      <c r="F464" s="11" t="s">
        <v>11267</v>
      </c>
      <c r="G464" s="11" t="s">
        <v>36</v>
      </c>
    </row>
    <row r="465" spans="1:7" x14ac:dyDescent="0.2">
      <c r="A465" s="11" t="s">
        <v>1427</v>
      </c>
      <c r="B465" s="11" t="s">
        <v>1428</v>
      </c>
      <c r="C465" s="11" t="s">
        <v>1429</v>
      </c>
      <c r="D465" s="11" t="s">
        <v>566</v>
      </c>
      <c r="E465" s="11" t="s">
        <v>11264</v>
      </c>
      <c r="F465" s="11" t="s">
        <v>11265</v>
      </c>
      <c r="G465" s="11" t="s">
        <v>36</v>
      </c>
    </row>
    <row r="466" spans="1:7" x14ac:dyDescent="0.2">
      <c r="A466" s="11" t="s">
        <v>1430</v>
      </c>
      <c r="B466" s="11" t="s">
        <v>1431</v>
      </c>
      <c r="C466" s="11" t="s">
        <v>1432</v>
      </c>
      <c r="D466" s="11" t="s">
        <v>566</v>
      </c>
      <c r="E466" s="11" t="s">
        <v>11264</v>
      </c>
      <c r="F466" s="11" t="s">
        <v>11265</v>
      </c>
      <c r="G466" s="11" t="s">
        <v>36</v>
      </c>
    </row>
    <row r="467" spans="1:7" x14ac:dyDescent="0.2">
      <c r="A467" s="11" t="s">
        <v>1433</v>
      </c>
      <c r="B467" s="11" t="s">
        <v>1434</v>
      </c>
      <c r="C467" s="11" t="s">
        <v>1435</v>
      </c>
      <c r="D467" s="11" t="s">
        <v>566</v>
      </c>
      <c r="E467" s="11" t="s">
        <v>11264</v>
      </c>
      <c r="F467" s="11" t="s">
        <v>11265</v>
      </c>
      <c r="G467" s="11" t="s">
        <v>36</v>
      </c>
    </row>
    <row r="468" spans="1:7" x14ac:dyDescent="0.2">
      <c r="A468" s="11" t="s">
        <v>1436</v>
      </c>
      <c r="B468" s="11" t="s">
        <v>1437</v>
      </c>
      <c r="C468" s="11" t="s">
        <v>1438</v>
      </c>
      <c r="D468" s="11" t="s">
        <v>554</v>
      </c>
      <c r="E468" s="11" t="s">
        <v>11266</v>
      </c>
      <c r="F468" s="11" t="s">
        <v>11267</v>
      </c>
      <c r="G468" s="11" t="s">
        <v>36</v>
      </c>
    </row>
    <row r="469" spans="1:7" x14ac:dyDescent="0.2">
      <c r="A469" s="11" t="s">
        <v>1439</v>
      </c>
      <c r="B469" s="11" t="s">
        <v>1440</v>
      </c>
      <c r="C469" s="11" t="s">
        <v>1440</v>
      </c>
      <c r="D469" s="11" t="s">
        <v>566</v>
      </c>
      <c r="E469" s="11" t="s">
        <v>11264</v>
      </c>
      <c r="F469" s="11" t="s">
        <v>11265</v>
      </c>
      <c r="G469" s="11" t="s">
        <v>36</v>
      </c>
    </row>
    <row r="470" spans="1:7" x14ac:dyDescent="0.2">
      <c r="A470" s="11" t="s">
        <v>1441</v>
      </c>
      <c r="B470" s="11" t="s">
        <v>1442</v>
      </c>
      <c r="C470" s="11" t="s">
        <v>1443</v>
      </c>
      <c r="D470" s="11" t="s">
        <v>566</v>
      </c>
      <c r="E470" s="11" t="s">
        <v>11264</v>
      </c>
      <c r="F470" s="11" t="s">
        <v>11265</v>
      </c>
      <c r="G470" s="11" t="s">
        <v>36</v>
      </c>
    </row>
    <row r="471" spans="1:7" x14ac:dyDescent="0.2">
      <c r="A471" s="11" t="s">
        <v>1444</v>
      </c>
      <c r="B471" s="11" t="s">
        <v>1445</v>
      </c>
      <c r="C471" s="11" t="s">
        <v>1446</v>
      </c>
      <c r="D471" s="11" t="s">
        <v>1447</v>
      </c>
      <c r="E471" s="11" t="s">
        <v>11266</v>
      </c>
      <c r="F471" s="11" t="s">
        <v>11267</v>
      </c>
      <c r="G471" s="11" t="s">
        <v>36</v>
      </c>
    </row>
    <row r="472" spans="1:7" x14ac:dyDescent="0.2">
      <c r="A472" s="11" t="s">
        <v>1448</v>
      </c>
      <c r="B472" s="11" t="s">
        <v>1449</v>
      </c>
      <c r="C472" s="11" t="s">
        <v>1450</v>
      </c>
      <c r="D472" s="11" t="s">
        <v>566</v>
      </c>
      <c r="E472" s="11" t="s">
        <v>11264</v>
      </c>
      <c r="F472" s="11" t="s">
        <v>11265</v>
      </c>
      <c r="G472" s="11" t="s">
        <v>36</v>
      </c>
    </row>
    <row r="473" spans="1:7" x14ac:dyDescent="0.2">
      <c r="A473" s="11" t="s">
        <v>1451</v>
      </c>
      <c r="B473" s="11" t="s">
        <v>1452</v>
      </c>
      <c r="C473" s="11" t="s">
        <v>1453</v>
      </c>
      <c r="D473" s="11" t="s">
        <v>1423</v>
      </c>
      <c r="E473" s="11" t="s">
        <v>11266</v>
      </c>
      <c r="F473" s="11" t="s">
        <v>11267</v>
      </c>
      <c r="G473" s="11" t="s">
        <v>36</v>
      </c>
    </row>
    <row r="474" spans="1:7" x14ac:dyDescent="0.2">
      <c r="A474" s="11" t="s">
        <v>1454</v>
      </c>
      <c r="B474" s="11" t="s">
        <v>1455</v>
      </c>
      <c r="C474" s="11" t="s">
        <v>1455</v>
      </c>
      <c r="D474" s="11" t="s">
        <v>566</v>
      </c>
      <c r="E474" s="11" t="s">
        <v>11264</v>
      </c>
      <c r="F474" s="11" t="s">
        <v>11265</v>
      </c>
      <c r="G474" s="11" t="s">
        <v>36</v>
      </c>
    </row>
    <row r="475" spans="1:7" x14ac:dyDescent="0.2">
      <c r="A475" s="11" t="s">
        <v>1456</v>
      </c>
      <c r="B475" s="11" t="s">
        <v>1457</v>
      </c>
      <c r="C475" s="11" t="s">
        <v>1458</v>
      </c>
      <c r="D475" s="11" t="s">
        <v>562</v>
      </c>
      <c r="E475" s="11" t="s">
        <v>11266</v>
      </c>
      <c r="F475" s="11" t="s">
        <v>11267</v>
      </c>
      <c r="G475" s="11" t="s">
        <v>36</v>
      </c>
    </row>
    <row r="476" spans="1:7" x14ac:dyDescent="0.2">
      <c r="A476" s="11" t="s">
        <v>1459</v>
      </c>
      <c r="B476" s="11" t="s">
        <v>1460</v>
      </c>
      <c r="C476" s="11" t="s">
        <v>1461</v>
      </c>
      <c r="D476" s="11" t="s">
        <v>566</v>
      </c>
      <c r="E476" s="11" t="s">
        <v>11264</v>
      </c>
      <c r="F476" s="11" t="s">
        <v>11265</v>
      </c>
      <c r="G476" s="11" t="s">
        <v>36</v>
      </c>
    </row>
    <row r="477" spans="1:7" x14ac:dyDescent="0.2">
      <c r="A477" s="11" t="s">
        <v>1462</v>
      </c>
      <c r="B477" s="11" t="s">
        <v>1463</v>
      </c>
      <c r="C477" s="11" t="s">
        <v>1464</v>
      </c>
      <c r="D477" s="11" t="s">
        <v>554</v>
      </c>
      <c r="E477" s="11" t="s">
        <v>11266</v>
      </c>
      <c r="F477" s="11" t="s">
        <v>11267</v>
      </c>
      <c r="G477" s="11" t="s">
        <v>36</v>
      </c>
    </row>
    <row r="478" spans="1:7" x14ac:dyDescent="0.2">
      <c r="A478" s="11" t="s">
        <v>1465</v>
      </c>
      <c r="B478" s="11" t="s">
        <v>1466</v>
      </c>
      <c r="C478" s="11" t="s">
        <v>1467</v>
      </c>
      <c r="D478" s="11" t="s">
        <v>566</v>
      </c>
      <c r="E478" s="11" t="s">
        <v>11264</v>
      </c>
      <c r="F478" s="11" t="s">
        <v>11265</v>
      </c>
      <c r="G478" s="11" t="s">
        <v>36</v>
      </c>
    </row>
    <row r="479" spans="1:7" x14ac:dyDescent="0.2">
      <c r="A479" s="11" t="s">
        <v>1468</v>
      </c>
      <c r="B479" s="11" t="s">
        <v>1469</v>
      </c>
      <c r="C479" s="11" t="s">
        <v>1470</v>
      </c>
      <c r="D479" s="11" t="s">
        <v>566</v>
      </c>
      <c r="E479" s="11" t="s">
        <v>11264</v>
      </c>
      <c r="F479" s="11" t="s">
        <v>11265</v>
      </c>
      <c r="G479" s="11" t="s">
        <v>36</v>
      </c>
    </row>
    <row r="480" spans="1:7" x14ac:dyDescent="0.2">
      <c r="A480" s="11" t="s">
        <v>1471</v>
      </c>
      <c r="B480" s="11" t="s">
        <v>1472</v>
      </c>
      <c r="C480" s="11" t="s">
        <v>1473</v>
      </c>
      <c r="D480" s="11" t="s">
        <v>566</v>
      </c>
      <c r="E480" s="11" t="s">
        <v>11264</v>
      </c>
      <c r="F480" s="11" t="s">
        <v>11265</v>
      </c>
      <c r="G480" s="11" t="s">
        <v>36</v>
      </c>
    </row>
    <row r="481" spans="1:7" x14ac:dyDescent="0.2">
      <c r="A481" s="11" t="s">
        <v>1474</v>
      </c>
      <c r="B481" s="11" t="s">
        <v>1475</v>
      </c>
      <c r="C481" s="11" t="s">
        <v>1476</v>
      </c>
      <c r="D481" s="11" t="s">
        <v>1423</v>
      </c>
      <c r="E481" s="11" t="s">
        <v>11266</v>
      </c>
      <c r="F481" s="11" t="s">
        <v>11267</v>
      </c>
      <c r="G481" s="11" t="s">
        <v>36</v>
      </c>
    </row>
    <row r="482" spans="1:7" x14ac:dyDescent="0.2">
      <c r="A482" s="11" t="s">
        <v>1477</v>
      </c>
      <c r="B482" s="11" t="s">
        <v>1478</v>
      </c>
      <c r="C482" s="11" t="s">
        <v>1479</v>
      </c>
      <c r="D482" s="11" t="s">
        <v>1423</v>
      </c>
      <c r="E482" s="11" t="s">
        <v>11266</v>
      </c>
      <c r="F482" s="11" t="s">
        <v>11267</v>
      </c>
      <c r="G482" s="11" t="s">
        <v>36</v>
      </c>
    </row>
    <row r="483" spans="1:7" x14ac:dyDescent="0.2">
      <c r="A483" s="11" t="s">
        <v>1480</v>
      </c>
      <c r="B483" s="11" t="s">
        <v>1481</v>
      </c>
      <c r="C483" s="11" t="s">
        <v>1482</v>
      </c>
      <c r="D483" s="11" t="s">
        <v>1423</v>
      </c>
      <c r="E483" s="11" t="s">
        <v>11266</v>
      </c>
      <c r="F483" s="11" t="s">
        <v>11267</v>
      </c>
      <c r="G483" s="11" t="s">
        <v>36</v>
      </c>
    </row>
    <row r="484" spans="1:7" x14ac:dyDescent="0.2">
      <c r="A484" s="11" t="s">
        <v>1483</v>
      </c>
      <c r="B484" s="11" t="s">
        <v>1484</v>
      </c>
      <c r="C484" s="11" t="s">
        <v>1485</v>
      </c>
      <c r="D484" s="11" t="s">
        <v>1423</v>
      </c>
      <c r="E484" s="11" t="s">
        <v>11266</v>
      </c>
      <c r="F484" s="11" t="s">
        <v>11267</v>
      </c>
      <c r="G484" s="11" t="s">
        <v>36</v>
      </c>
    </row>
    <row r="485" spans="1:7" x14ac:dyDescent="0.2">
      <c r="A485" s="11" t="s">
        <v>1486</v>
      </c>
      <c r="B485" s="11" t="s">
        <v>1487</v>
      </c>
      <c r="C485" s="11" t="s">
        <v>1488</v>
      </c>
      <c r="D485" s="11" t="s">
        <v>566</v>
      </c>
      <c r="E485" s="11" t="s">
        <v>11264</v>
      </c>
      <c r="F485" s="11" t="s">
        <v>11265</v>
      </c>
      <c r="G485" s="11" t="s">
        <v>36</v>
      </c>
    </row>
    <row r="486" spans="1:7" x14ac:dyDescent="0.2">
      <c r="A486" s="11" t="s">
        <v>1489</v>
      </c>
      <c r="B486" s="11" t="s">
        <v>1490</v>
      </c>
      <c r="C486" s="11" t="s">
        <v>1491</v>
      </c>
      <c r="D486" s="11" t="s">
        <v>566</v>
      </c>
      <c r="E486" s="11" t="s">
        <v>11264</v>
      </c>
      <c r="F486" s="11" t="s">
        <v>11265</v>
      </c>
      <c r="G486" s="11" t="s">
        <v>36</v>
      </c>
    </row>
    <row r="487" spans="1:7" x14ac:dyDescent="0.2">
      <c r="A487" s="11" t="s">
        <v>1492</v>
      </c>
      <c r="B487" s="11" t="s">
        <v>1493</v>
      </c>
      <c r="C487" s="11" t="s">
        <v>1494</v>
      </c>
      <c r="D487" s="11" t="s">
        <v>1423</v>
      </c>
      <c r="E487" s="11" t="s">
        <v>11266</v>
      </c>
      <c r="F487" s="11" t="s">
        <v>11267</v>
      </c>
      <c r="G487" s="11" t="s">
        <v>36</v>
      </c>
    </row>
    <row r="488" spans="1:7" x14ac:dyDescent="0.2">
      <c r="A488" s="11" t="s">
        <v>1495</v>
      </c>
      <c r="B488" s="11" t="s">
        <v>1496</v>
      </c>
      <c r="C488" s="11" t="s">
        <v>1497</v>
      </c>
      <c r="D488" s="11" t="s">
        <v>1423</v>
      </c>
      <c r="E488" s="11" t="s">
        <v>11266</v>
      </c>
      <c r="F488" s="11" t="s">
        <v>11267</v>
      </c>
      <c r="G488" s="11" t="s">
        <v>36</v>
      </c>
    </row>
    <row r="489" spans="1:7" x14ac:dyDescent="0.2">
      <c r="A489" s="11" t="s">
        <v>1498</v>
      </c>
      <c r="B489" s="11" t="s">
        <v>1499</v>
      </c>
      <c r="C489" s="11" t="s">
        <v>1500</v>
      </c>
      <c r="D489" s="11" t="s">
        <v>1423</v>
      </c>
      <c r="E489" s="11" t="s">
        <v>11266</v>
      </c>
      <c r="F489" s="11" t="s">
        <v>11267</v>
      </c>
      <c r="G489" s="11" t="s">
        <v>36</v>
      </c>
    </row>
    <row r="490" spans="1:7" x14ac:dyDescent="0.2">
      <c r="A490" s="11" t="s">
        <v>1501</v>
      </c>
      <c r="B490" s="11" t="s">
        <v>1502</v>
      </c>
      <c r="C490" s="11" t="s">
        <v>1503</v>
      </c>
      <c r="D490" s="11" t="s">
        <v>566</v>
      </c>
      <c r="E490" s="11" t="s">
        <v>11264</v>
      </c>
      <c r="F490" s="11" t="s">
        <v>11265</v>
      </c>
      <c r="G490" s="11" t="s">
        <v>36</v>
      </c>
    </row>
    <row r="491" spans="1:7" x14ac:dyDescent="0.2">
      <c r="A491" s="11" t="s">
        <v>1504</v>
      </c>
      <c r="B491" s="11" t="s">
        <v>1505</v>
      </c>
      <c r="C491" s="11" t="s">
        <v>1506</v>
      </c>
      <c r="D491" s="11" t="s">
        <v>1423</v>
      </c>
      <c r="E491" s="11" t="s">
        <v>11266</v>
      </c>
      <c r="F491" s="11" t="s">
        <v>11267</v>
      </c>
      <c r="G491" s="11" t="s">
        <v>36</v>
      </c>
    </row>
    <row r="492" spans="1:7" x14ac:dyDescent="0.2">
      <c r="A492" s="11" t="s">
        <v>1507</v>
      </c>
      <c r="B492" s="11" t="s">
        <v>1508</v>
      </c>
      <c r="C492" s="11" t="s">
        <v>1508</v>
      </c>
      <c r="D492" s="11" t="s">
        <v>1423</v>
      </c>
      <c r="E492" s="11" t="s">
        <v>11266</v>
      </c>
      <c r="F492" s="11" t="s">
        <v>11267</v>
      </c>
      <c r="G492" s="11" t="s">
        <v>36</v>
      </c>
    </row>
    <row r="493" spans="1:7" x14ac:dyDescent="0.2">
      <c r="A493" s="11" t="s">
        <v>1509</v>
      </c>
      <c r="B493" s="11" t="s">
        <v>1510</v>
      </c>
      <c r="C493" s="11" t="s">
        <v>1510</v>
      </c>
      <c r="D493" s="11" t="s">
        <v>1423</v>
      </c>
      <c r="E493" s="11" t="s">
        <v>11266</v>
      </c>
      <c r="F493" s="11" t="s">
        <v>11267</v>
      </c>
      <c r="G493" s="11" t="s">
        <v>36</v>
      </c>
    </row>
    <row r="494" spans="1:7" x14ac:dyDescent="0.2">
      <c r="A494" s="11" t="s">
        <v>1511</v>
      </c>
      <c r="B494" s="11" t="s">
        <v>1512</v>
      </c>
      <c r="C494" s="11" t="s">
        <v>1513</v>
      </c>
      <c r="D494" s="11" t="s">
        <v>554</v>
      </c>
      <c r="E494" s="11" t="s">
        <v>11266</v>
      </c>
      <c r="F494" s="11" t="s">
        <v>11267</v>
      </c>
      <c r="G494" s="11" t="s">
        <v>36</v>
      </c>
    </row>
    <row r="495" spans="1:7" x14ac:dyDescent="0.2">
      <c r="A495" s="11" t="s">
        <v>1514</v>
      </c>
      <c r="B495" s="11" t="s">
        <v>1515</v>
      </c>
      <c r="C495" s="11" t="s">
        <v>1516</v>
      </c>
      <c r="D495" s="11" t="s">
        <v>1423</v>
      </c>
      <c r="E495" s="11" t="s">
        <v>11266</v>
      </c>
      <c r="F495" s="11" t="s">
        <v>11267</v>
      </c>
      <c r="G495" s="11" t="s">
        <v>36</v>
      </c>
    </row>
    <row r="496" spans="1:7" x14ac:dyDescent="0.2">
      <c r="A496" s="11" t="s">
        <v>1517</v>
      </c>
      <c r="B496" s="11" t="s">
        <v>1518</v>
      </c>
      <c r="C496" s="11" t="s">
        <v>1519</v>
      </c>
      <c r="D496" s="11" t="s">
        <v>566</v>
      </c>
      <c r="E496" s="11" t="s">
        <v>11264</v>
      </c>
      <c r="F496" s="11" t="s">
        <v>11265</v>
      </c>
      <c r="G496" s="11" t="s">
        <v>36</v>
      </c>
    </row>
    <row r="497" spans="1:7" x14ac:dyDescent="0.2">
      <c r="A497" s="11" t="s">
        <v>1520</v>
      </c>
      <c r="B497" s="11" t="s">
        <v>1521</v>
      </c>
      <c r="C497" s="11" t="s">
        <v>1521</v>
      </c>
      <c r="D497" s="11" t="s">
        <v>1423</v>
      </c>
      <c r="E497" s="11" t="s">
        <v>11266</v>
      </c>
      <c r="F497" s="11" t="s">
        <v>11267</v>
      </c>
      <c r="G497" s="11" t="s">
        <v>36</v>
      </c>
    </row>
    <row r="498" spans="1:7" x14ac:dyDescent="0.2">
      <c r="A498" s="11" t="s">
        <v>1522</v>
      </c>
      <c r="B498" s="11" t="s">
        <v>1523</v>
      </c>
      <c r="C498" s="11" t="s">
        <v>1523</v>
      </c>
      <c r="D498" s="11" t="s">
        <v>1423</v>
      </c>
      <c r="E498" s="11" t="s">
        <v>11266</v>
      </c>
      <c r="F498" s="11" t="s">
        <v>11267</v>
      </c>
      <c r="G498" s="11" t="s">
        <v>36</v>
      </c>
    </row>
    <row r="499" spans="1:7" x14ac:dyDescent="0.2">
      <c r="A499" s="11" t="s">
        <v>1524</v>
      </c>
      <c r="B499" s="11" t="s">
        <v>1525</v>
      </c>
      <c r="C499" s="11" t="s">
        <v>1526</v>
      </c>
      <c r="D499" s="11" t="s">
        <v>566</v>
      </c>
      <c r="E499" s="11" t="s">
        <v>11264</v>
      </c>
      <c r="F499" s="11" t="s">
        <v>11265</v>
      </c>
      <c r="G499" s="11" t="s">
        <v>36</v>
      </c>
    </row>
    <row r="500" spans="1:7" x14ac:dyDescent="0.2">
      <c r="A500" s="11" t="s">
        <v>1527</v>
      </c>
      <c r="B500" s="11" t="s">
        <v>1528</v>
      </c>
      <c r="C500" s="11" t="s">
        <v>1529</v>
      </c>
      <c r="D500" s="11" t="s">
        <v>731</v>
      </c>
      <c r="E500" s="11" t="s">
        <v>11270</v>
      </c>
      <c r="F500" s="11" t="s">
        <v>11271</v>
      </c>
      <c r="G500" s="11" t="s">
        <v>36</v>
      </c>
    </row>
    <row r="501" spans="1:7" x14ac:dyDescent="0.2">
      <c r="A501" s="11" t="s">
        <v>1530</v>
      </c>
      <c r="B501" s="11" t="s">
        <v>1531</v>
      </c>
      <c r="C501" s="11" t="s">
        <v>1532</v>
      </c>
      <c r="D501" s="11" t="s">
        <v>1423</v>
      </c>
      <c r="E501" s="11" t="s">
        <v>11266</v>
      </c>
      <c r="F501" s="11" t="s">
        <v>11267</v>
      </c>
      <c r="G501" s="11" t="s">
        <v>36</v>
      </c>
    </row>
    <row r="502" spans="1:7" x14ac:dyDescent="0.2">
      <c r="A502" s="11" t="s">
        <v>1533</v>
      </c>
      <c r="B502" s="11" t="s">
        <v>1534</v>
      </c>
      <c r="C502" s="11" t="s">
        <v>1535</v>
      </c>
      <c r="D502" s="11" t="s">
        <v>566</v>
      </c>
      <c r="E502" s="11" t="s">
        <v>11264</v>
      </c>
      <c r="F502" s="11" t="s">
        <v>11265</v>
      </c>
      <c r="G502" s="11" t="s">
        <v>36</v>
      </c>
    </row>
    <row r="503" spans="1:7" x14ac:dyDescent="0.2">
      <c r="A503" s="11" t="s">
        <v>1536</v>
      </c>
      <c r="B503" s="11" t="s">
        <v>1537</v>
      </c>
      <c r="C503" s="11" t="s">
        <v>1538</v>
      </c>
      <c r="D503" s="11" t="s">
        <v>566</v>
      </c>
      <c r="E503" s="11" t="s">
        <v>11264</v>
      </c>
      <c r="F503" s="11" t="s">
        <v>11265</v>
      </c>
      <c r="G503" s="11" t="s">
        <v>36</v>
      </c>
    </row>
    <row r="504" spans="1:7" x14ac:dyDescent="0.2">
      <c r="A504" s="11" t="s">
        <v>1539</v>
      </c>
      <c r="B504" s="11" t="s">
        <v>1540</v>
      </c>
      <c r="C504" s="11" t="s">
        <v>1541</v>
      </c>
      <c r="D504" s="11" t="s">
        <v>566</v>
      </c>
      <c r="E504" s="11" t="s">
        <v>11264</v>
      </c>
      <c r="F504" s="11" t="s">
        <v>11265</v>
      </c>
      <c r="G504" s="11" t="s">
        <v>36</v>
      </c>
    </row>
    <row r="505" spans="1:7" x14ac:dyDescent="0.2">
      <c r="A505" s="11" t="s">
        <v>1542</v>
      </c>
      <c r="B505" s="11" t="s">
        <v>1543</v>
      </c>
      <c r="C505" s="11" t="s">
        <v>1544</v>
      </c>
      <c r="D505" s="11" t="s">
        <v>566</v>
      </c>
      <c r="E505" s="11" t="s">
        <v>11264</v>
      </c>
      <c r="F505" s="11" t="s">
        <v>11265</v>
      </c>
      <c r="G505" s="11" t="s">
        <v>36</v>
      </c>
    </row>
    <row r="506" spans="1:7" x14ac:dyDescent="0.2">
      <c r="A506" s="11" t="s">
        <v>1545</v>
      </c>
      <c r="B506" s="11" t="s">
        <v>1546</v>
      </c>
      <c r="C506" s="11" t="s">
        <v>1547</v>
      </c>
      <c r="D506" s="11" t="s">
        <v>1423</v>
      </c>
      <c r="E506" s="11" t="s">
        <v>11266</v>
      </c>
      <c r="F506" s="11" t="s">
        <v>11267</v>
      </c>
      <c r="G506" s="11" t="s">
        <v>36</v>
      </c>
    </row>
    <row r="507" spans="1:7" x14ac:dyDescent="0.2">
      <c r="A507" s="11" t="s">
        <v>1548</v>
      </c>
      <c r="B507" s="11" t="s">
        <v>1549</v>
      </c>
      <c r="C507" s="11" t="s">
        <v>1550</v>
      </c>
      <c r="D507" s="11" t="s">
        <v>684</v>
      </c>
      <c r="E507" s="11" t="s">
        <v>11270</v>
      </c>
      <c r="F507" s="11" t="s">
        <v>11271</v>
      </c>
      <c r="G507" s="11" t="s">
        <v>36</v>
      </c>
    </row>
    <row r="508" spans="1:7" x14ac:dyDescent="0.2">
      <c r="A508" s="11" t="s">
        <v>1551</v>
      </c>
      <c r="B508" s="11" t="s">
        <v>1552</v>
      </c>
      <c r="C508" s="11" t="s">
        <v>1553</v>
      </c>
      <c r="D508" s="11" t="s">
        <v>566</v>
      </c>
      <c r="E508" s="11" t="s">
        <v>11264</v>
      </c>
      <c r="F508" s="11" t="s">
        <v>11265</v>
      </c>
      <c r="G508" s="11" t="s">
        <v>36</v>
      </c>
    </row>
    <row r="509" spans="1:7" x14ac:dyDescent="0.2">
      <c r="A509" s="11" t="s">
        <v>1554</v>
      </c>
      <c r="B509" s="11" t="s">
        <v>1555</v>
      </c>
      <c r="C509" s="11" t="s">
        <v>1556</v>
      </c>
      <c r="D509" s="11" t="s">
        <v>566</v>
      </c>
      <c r="E509" s="11" t="s">
        <v>11264</v>
      </c>
      <c r="F509" s="11" t="s">
        <v>11265</v>
      </c>
      <c r="G509" s="11" t="s">
        <v>36</v>
      </c>
    </row>
    <row r="510" spans="1:7" x14ac:dyDescent="0.2">
      <c r="A510" s="11" t="s">
        <v>1557</v>
      </c>
      <c r="B510" s="11" t="s">
        <v>1558</v>
      </c>
      <c r="C510" s="11" t="s">
        <v>1559</v>
      </c>
      <c r="D510" s="11" t="s">
        <v>566</v>
      </c>
      <c r="E510" s="11" t="s">
        <v>11264</v>
      </c>
      <c r="F510" s="11" t="s">
        <v>11265</v>
      </c>
      <c r="G510" s="11" t="s">
        <v>36</v>
      </c>
    </row>
    <row r="511" spans="1:7" x14ac:dyDescent="0.2">
      <c r="A511" s="11" t="s">
        <v>1560</v>
      </c>
      <c r="B511" s="11" t="s">
        <v>1561</v>
      </c>
      <c r="C511" s="11" t="s">
        <v>1562</v>
      </c>
      <c r="D511" s="11" t="s">
        <v>566</v>
      </c>
      <c r="E511" s="11" t="s">
        <v>11264</v>
      </c>
      <c r="F511" s="11" t="s">
        <v>11265</v>
      </c>
      <c r="G511" s="11" t="s">
        <v>36</v>
      </c>
    </row>
    <row r="512" spans="1:7" x14ac:dyDescent="0.2">
      <c r="A512" s="11" t="s">
        <v>1563</v>
      </c>
      <c r="B512" s="11" t="s">
        <v>1564</v>
      </c>
      <c r="C512" s="11" t="s">
        <v>1565</v>
      </c>
      <c r="D512" s="11" t="s">
        <v>554</v>
      </c>
      <c r="E512" s="11" t="s">
        <v>11266</v>
      </c>
      <c r="F512" s="11" t="s">
        <v>11267</v>
      </c>
      <c r="G512" s="11" t="s">
        <v>36</v>
      </c>
    </row>
    <row r="513" spans="1:7" x14ac:dyDescent="0.2">
      <c r="A513" s="11" t="s">
        <v>1566</v>
      </c>
      <c r="B513" s="11" t="s">
        <v>1567</v>
      </c>
      <c r="C513" s="11" t="s">
        <v>1568</v>
      </c>
      <c r="D513" s="11" t="s">
        <v>566</v>
      </c>
      <c r="E513" s="11" t="s">
        <v>11264</v>
      </c>
      <c r="F513" s="11" t="s">
        <v>11265</v>
      </c>
      <c r="G513" s="11" t="s">
        <v>36</v>
      </c>
    </row>
    <row r="514" spans="1:7" x14ac:dyDescent="0.2">
      <c r="A514" s="11" t="s">
        <v>1569</v>
      </c>
      <c r="B514" s="11" t="s">
        <v>1570</v>
      </c>
      <c r="C514" s="11" t="s">
        <v>1571</v>
      </c>
      <c r="D514" s="11" t="s">
        <v>566</v>
      </c>
      <c r="E514" s="11" t="s">
        <v>11264</v>
      </c>
      <c r="F514" s="11" t="s">
        <v>11265</v>
      </c>
      <c r="G514" s="11" t="s">
        <v>36</v>
      </c>
    </row>
    <row r="515" spans="1:7" x14ac:dyDescent="0.2">
      <c r="A515" s="11" t="s">
        <v>1572</v>
      </c>
      <c r="B515" s="11" t="s">
        <v>1573</v>
      </c>
      <c r="C515" s="11" t="s">
        <v>1574</v>
      </c>
      <c r="D515" s="11" t="s">
        <v>554</v>
      </c>
      <c r="E515" s="11" t="s">
        <v>11266</v>
      </c>
      <c r="F515" s="11" t="s">
        <v>11267</v>
      </c>
      <c r="G515" s="11" t="s">
        <v>36</v>
      </c>
    </row>
    <row r="516" spans="1:7" x14ac:dyDescent="0.2">
      <c r="A516" s="11" t="s">
        <v>1575</v>
      </c>
      <c r="B516" s="11" t="s">
        <v>1576</v>
      </c>
      <c r="C516" s="11" t="s">
        <v>1577</v>
      </c>
      <c r="D516" s="11" t="s">
        <v>554</v>
      </c>
      <c r="E516" s="11" t="s">
        <v>11266</v>
      </c>
      <c r="F516" s="11" t="s">
        <v>11267</v>
      </c>
      <c r="G516" s="11" t="s">
        <v>36</v>
      </c>
    </row>
    <row r="517" spans="1:7" x14ac:dyDescent="0.2">
      <c r="A517" s="11" t="s">
        <v>1578</v>
      </c>
      <c r="B517" s="11" t="s">
        <v>1579</v>
      </c>
      <c r="C517" s="11" t="s">
        <v>1580</v>
      </c>
      <c r="D517" s="11" t="s">
        <v>566</v>
      </c>
      <c r="E517" s="11" t="s">
        <v>11264</v>
      </c>
      <c r="F517" s="11" t="s">
        <v>11265</v>
      </c>
      <c r="G517" s="11" t="s">
        <v>36</v>
      </c>
    </row>
    <row r="518" spans="1:7" x14ac:dyDescent="0.2">
      <c r="A518" s="11" t="s">
        <v>1581</v>
      </c>
      <c r="B518" s="11" t="s">
        <v>1582</v>
      </c>
      <c r="C518" s="11" t="s">
        <v>1583</v>
      </c>
      <c r="D518" s="11" t="s">
        <v>554</v>
      </c>
      <c r="E518" s="11" t="s">
        <v>11266</v>
      </c>
      <c r="F518" s="11" t="s">
        <v>11267</v>
      </c>
      <c r="G518" s="11" t="s">
        <v>36</v>
      </c>
    </row>
    <row r="519" spans="1:7" x14ac:dyDescent="0.2">
      <c r="A519" s="11" t="s">
        <v>1584</v>
      </c>
      <c r="B519" s="11" t="s">
        <v>1585</v>
      </c>
      <c r="C519" s="11" t="s">
        <v>1586</v>
      </c>
      <c r="D519" s="11" t="s">
        <v>554</v>
      </c>
      <c r="E519" s="11" t="s">
        <v>11266</v>
      </c>
      <c r="F519" s="11" t="s">
        <v>11267</v>
      </c>
      <c r="G519" s="11" t="s">
        <v>36</v>
      </c>
    </row>
    <row r="520" spans="1:7" x14ac:dyDescent="0.2">
      <c r="A520" s="11" t="s">
        <v>1587</v>
      </c>
      <c r="B520" s="11" t="s">
        <v>1588</v>
      </c>
      <c r="C520" s="11" t="s">
        <v>1589</v>
      </c>
      <c r="D520" s="11" t="s">
        <v>566</v>
      </c>
      <c r="E520" s="11" t="s">
        <v>11264</v>
      </c>
      <c r="F520" s="11" t="s">
        <v>11265</v>
      </c>
      <c r="G520" s="11" t="s">
        <v>36</v>
      </c>
    </row>
    <row r="521" spans="1:7" x14ac:dyDescent="0.2">
      <c r="A521" s="11" t="s">
        <v>1590</v>
      </c>
      <c r="B521" s="11" t="s">
        <v>1591</v>
      </c>
      <c r="C521" s="11" t="s">
        <v>1591</v>
      </c>
      <c r="D521" s="11" t="s">
        <v>721</v>
      </c>
      <c r="E521" s="11" t="s">
        <v>11268</v>
      </c>
      <c r="F521" s="11" t="s">
        <v>11269</v>
      </c>
      <c r="G521" s="11" t="s">
        <v>36</v>
      </c>
    </row>
    <row r="522" spans="1:7" x14ac:dyDescent="0.2">
      <c r="A522" s="11" t="s">
        <v>1592</v>
      </c>
      <c r="B522" s="11" t="s">
        <v>1593</v>
      </c>
      <c r="C522" s="11" t="s">
        <v>1594</v>
      </c>
      <c r="D522" s="11" t="s">
        <v>566</v>
      </c>
      <c r="E522" s="11" t="s">
        <v>11264</v>
      </c>
      <c r="F522" s="11" t="s">
        <v>11265</v>
      </c>
      <c r="G522" s="11" t="s">
        <v>36</v>
      </c>
    </row>
    <row r="523" spans="1:7" x14ac:dyDescent="0.2">
      <c r="A523" s="11" t="s">
        <v>1595</v>
      </c>
      <c r="B523" s="11" t="s">
        <v>1596</v>
      </c>
      <c r="C523" s="11" t="s">
        <v>1597</v>
      </c>
      <c r="D523" s="11" t="s">
        <v>554</v>
      </c>
      <c r="E523" s="11" t="s">
        <v>11266</v>
      </c>
      <c r="F523" s="11" t="s">
        <v>11267</v>
      </c>
      <c r="G523" s="11" t="s">
        <v>36</v>
      </c>
    </row>
    <row r="524" spans="1:7" x14ac:dyDescent="0.2">
      <c r="A524" s="11" t="s">
        <v>1598</v>
      </c>
      <c r="B524" s="11" t="s">
        <v>1599</v>
      </c>
      <c r="C524" s="11" t="s">
        <v>1600</v>
      </c>
      <c r="D524" s="11" t="s">
        <v>554</v>
      </c>
      <c r="E524" s="11" t="s">
        <v>11266</v>
      </c>
      <c r="F524" s="11" t="s">
        <v>11267</v>
      </c>
      <c r="G524" s="11" t="s">
        <v>36</v>
      </c>
    </row>
    <row r="525" spans="1:7" x14ac:dyDescent="0.2">
      <c r="A525" s="11" t="s">
        <v>1601</v>
      </c>
      <c r="B525" s="11" t="s">
        <v>1602</v>
      </c>
      <c r="C525" s="11" t="s">
        <v>1603</v>
      </c>
      <c r="D525" s="11" t="s">
        <v>566</v>
      </c>
      <c r="E525" s="11" t="s">
        <v>11264</v>
      </c>
      <c r="F525" s="11" t="s">
        <v>11265</v>
      </c>
      <c r="G525" s="11" t="s">
        <v>36</v>
      </c>
    </row>
    <row r="526" spans="1:7" x14ac:dyDescent="0.2">
      <c r="A526" s="11" t="s">
        <v>1604</v>
      </c>
      <c r="B526" s="11" t="s">
        <v>1605</v>
      </c>
      <c r="C526" s="11" t="s">
        <v>1606</v>
      </c>
      <c r="D526" s="11" t="s">
        <v>566</v>
      </c>
      <c r="E526" s="11" t="s">
        <v>11264</v>
      </c>
      <c r="F526" s="11" t="s">
        <v>11265</v>
      </c>
      <c r="G526" s="11" t="s">
        <v>36</v>
      </c>
    </row>
    <row r="527" spans="1:7" x14ac:dyDescent="0.2">
      <c r="A527" s="11" t="s">
        <v>1607</v>
      </c>
      <c r="B527" s="11" t="s">
        <v>1608</v>
      </c>
      <c r="C527" s="11" t="s">
        <v>1609</v>
      </c>
      <c r="D527" s="11" t="s">
        <v>554</v>
      </c>
      <c r="E527" s="11" t="s">
        <v>11266</v>
      </c>
      <c r="F527" s="11" t="s">
        <v>11267</v>
      </c>
      <c r="G527" s="11" t="s">
        <v>36</v>
      </c>
    </row>
    <row r="528" spans="1:7" x14ac:dyDescent="0.2">
      <c r="A528" s="11" t="s">
        <v>1610</v>
      </c>
      <c r="B528" s="11" t="s">
        <v>1611</v>
      </c>
      <c r="C528" s="11" t="s">
        <v>1612</v>
      </c>
      <c r="D528" s="11" t="s">
        <v>566</v>
      </c>
      <c r="E528" s="11" t="s">
        <v>11264</v>
      </c>
      <c r="F528" s="11" t="s">
        <v>11265</v>
      </c>
      <c r="G528" s="11" t="s">
        <v>36</v>
      </c>
    </row>
    <row r="529" spans="1:7" x14ac:dyDescent="0.2">
      <c r="A529" s="11" t="s">
        <v>1613</v>
      </c>
      <c r="B529" s="11" t="s">
        <v>1614</v>
      </c>
      <c r="C529" s="11" t="s">
        <v>1615</v>
      </c>
      <c r="D529" s="11" t="s">
        <v>566</v>
      </c>
      <c r="E529" s="11" t="s">
        <v>11264</v>
      </c>
      <c r="F529" s="11" t="s">
        <v>11265</v>
      </c>
      <c r="G529" s="11" t="s">
        <v>36</v>
      </c>
    </row>
    <row r="530" spans="1:7" x14ac:dyDescent="0.2">
      <c r="A530" s="11" t="s">
        <v>1616</v>
      </c>
      <c r="B530" s="11" t="s">
        <v>1617</v>
      </c>
      <c r="C530" s="11" t="s">
        <v>1618</v>
      </c>
      <c r="D530" s="11" t="s">
        <v>566</v>
      </c>
      <c r="E530" s="11" t="s">
        <v>11264</v>
      </c>
      <c r="F530" s="11" t="s">
        <v>11265</v>
      </c>
      <c r="G530" s="11" t="s">
        <v>36</v>
      </c>
    </row>
    <row r="531" spans="1:7" x14ac:dyDescent="0.2">
      <c r="A531" s="11" t="s">
        <v>1619</v>
      </c>
      <c r="B531" s="11" t="s">
        <v>1620</v>
      </c>
      <c r="C531" s="11" t="s">
        <v>1621</v>
      </c>
      <c r="D531" s="11" t="s">
        <v>566</v>
      </c>
      <c r="E531" s="11" t="s">
        <v>11264</v>
      </c>
      <c r="F531" s="11" t="s">
        <v>11265</v>
      </c>
      <c r="G531" s="11" t="s">
        <v>36</v>
      </c>
    </row>
    <row r="532" spans="1:7" x14ac:dyDescent="0.2">
      <c r="A532" s="11" t="s">
        <v>1622</v>
      </c>
      <c r="B532" s="11" t="s">
        <v>1623</v>
      </c>
      <c r="C532" s="11" t="s">
        <v>1624</v>
      </c>
      <c r="D532" s="11" t="s">
        <v>554</v>
      </c>
      <c r="E532" s="11" t="s">
        <v>11266</v>
      </c>
      <c r="F532" s="11" t="s">
        <v>11267</v>
      </c>
      <c r="G532" s="11" t="s">
        <v>36</v>
      </c>
    </row>
    <row r="533" spans="1:7" x14ac:dyDescent="0.2">
      <c r="A533" s="11" t="s">
        <v>1625</v>
      </c>
      <c r="B533" s="11" t="s">
        <v>1626</v>
      </c>
      <c r="C533" s="11" t="s">
        <v>1627</v>
      </c>
      <c r="D533" s="11" t="s">
        <v>1628</v>
      </c>
      <c r="E533" s="11" t="s">
        <v>11276</v>
      </c>
      <c r="F533" s="11" t="s">
        <v>11277</v>
      </c>
      <c r="G533" s="11" t="s">
        <v>36</v>
      </c>
    </row>
    <row r="534" spans="1:7" x14ac:dyDescent="0.2">
      <c r="A534" s="11" t="s">
        <v>1629</v>
      </c>
      <c r="B534" s="11" t="s">
        <v>1630</v>
      </c>
      <c r="C534" s="11" t="s">
        <v>1631</v>
      </c>
      <c r="D534" s="11" t="s">
        <v>566</v>
      </c>
      <c r="E534" s="11" t="s">
        <v>11264</v>
      </c>
      <c r="F534" s="11" t="s">
        <v>11265</v>
      </c>
      <c r="G534" s="11" t="s">
        <v>36</v>
      </c>
    </row>
    <row r="535" spans="1:7" x14ac:dyDescent="0.2">
      <c r="A535" s="11" t="s">
        <v>1632</v>
      </c>
      <c r="B535" s="11" t="s">
        <v>1633</v>
      </c>
      <c r="C535" s="11" t="s">
        <v>1634</v>
      </c>
      <c r="D535" s="11" t="s">
        <v>566</v>
      </c>
      <c r="E535" s="11" t="s">
        <v>11264</v>
      </c>
      <c r="F535" s="11" t="s">
        <v>11265</v>
      </c>
      <c r="G535" s="11" t="s">
        <v>36</v>
      </c>
    </row>
    <row r="536" spans="1:7" x14ac:dyDescent="0.2">
      <c r="A536" s="11" t="s">
        <v>1635</v>
      </c>
      <c r="B536" s="11" t="s">
        <v>1636</v>
      </c>
      <c r="C536" s="11" t="s">
        <v>1637</v>
      </c>
      <c r="D536" s="11" t="s">
        <v>566</v>
      </c>
      <c r="E536" s="11" t="s">
        <v>11264</v>
      </c>
      <c r="F536" s="11" t="s">
        <v>11265</v>
      </c>
      <c r="G536" s="11" t="s">
        <v>36</v>
      </c>
    </row>
    <row r="537" spans="1:7" x14ac:dyDescent="0.2">
      <c r="A537" s="11" t="s">
        <v>1638</v>
      </c>
      <c r="B537" s="11" t="s">
        <v>1639</v>
      </c>
      <c r="C537" s="11" t="s">
        <v>1640</v>
      </c>
      <c r="D537" s="11" t="s">
        <v>1641</v>
      </c>
      <c r="E537" s="11" t="s">
        <v>11276</v>
      </c>
      <c r="F537" s="11" t="s">
        <v>11277</v>
      </c>
      <c r="G537" s="11" t="s">
        <v>36</v>
      </c>
    </row>
    <row r="538" spans="1:7" x14ac:dyDescent="0.2">
      <c r="A538" s="11" t="s">
        <v>1642</v>
      </c>
      <c r="B538" s="11" t="s">
        <v>1643</v>
      </c>
      <c r="C538" s="11" t="s">
        <v>1643</v>
      </c>
      <c r="D538" s="11" t="s">
        <v>1641</v>
      </c>
      <c r="E538" s="11" t="s">
        <v>11276</v>
      </c>
      <c r="F538" s="11" t="s">
        <v>11277</v>
      </c>
      <c r="G538" s="11" t="s">
        <v>36</v>
      </c>
    </row>
    <row r="539" spans="1:7" x14ac:dyDescent="0.2">
      <c r="A539" s="11" t="s">
        <v>1644</v>
      </c>
      <c r="B539" s="11" t="s">
        <v>1645</v>
      </c>
      <c r="C539" s="11" t="s">
        <v>1646</v>
      </c>
      <c r="D539" s="11" t="s">
        <v>566</v>
      </c>
      <c r="E539" s="11" t="s">
        <v>11264</v>
      </c>
      <c r="F539" s="11" t="s">
        <v>11265</v>
      </c>
      <c r="G539" s="11" t="s">
        <v>36</v>
      </c>
    </row>
    <row r="540" spans="1:7" x14ac:dyDescent="0.2">
      <c r="A540" s="11" t="s">
        <v>1647</v>
      </c>
      <c r="B540" s="11" t="s">
        <v>1648</v>
      </c>
      <c r="C540" s="11" t="s">
        <v>1648</v>
      </c>
      <c r="D540" s="11" t="s">
        <v>1628</v>
      </c>
      <c r="E540" s="11" t="s">
        <v>11276</v>
      </c>
      <c r="F540" s="11" t="s">
        <v>11277</v>
      </c>
      <c r="G540" s="11" t="s">
        <v>36</v>
      </c>
    </row>
    <row r="541" spans="1:7" x14ac:dyDescent="0.2">
      <c r="A541" s="11" t="s">
        <v>1649</v>
      </c>
      <c r="B541" s="11" t="s">
        <v>1650</v>
      </c>
      <c r="C541" s="11" t="s">
        <v>1651</v>
      </c>
      <c r="D541" s="11" t="s">
        <v>1652</v>
      </c>
      <c r="E541" s="11" t="s">
        <v>11276</v>
      </c>
      <c r="F541" s="11" t="s">
        <v>11277</v>
      </c>
      <c r="G541" s="11" t="s">
        <v>36</v>
      </c>
    </row>
    <row r="542" spans="1:7" x14ac:dyDescent="0.2">
      <c r="A542" s="11" t="s">
        <v>1653</v>
      </c>
      <c r="B542" s="11" t="s">
        <v>1654</v>
      </c>
      <c r="C542" s="11" t="s">
        <v>1655</v>
      </c>
      <c r="D542" s="11" t="s">
        <v>1656</v>
      </c>
      <c r="E542" s="11" t="s">
        <v>11276</v>
      </c>
      <c r="F542" s="11" t="s">
        <v>11277</v>
      </c>
      <c r="G542" s="11" t="s">
        <v>36</v>
      </c>
    </row>
    <row r="543" spans="1:7" x14ac:dyDescent="0.2">
      <c r="A543" s="11" t="s">
        <v>1657</v>
      </c>
      <c r="B543" s="11" t="s">
        <v>1658</v>
      </c>
      <c r="C543" s="11" t="s">
        <v>1659</v>
      </c>
      <c r="D543" s="11" t="s">
        <v>1660</v>
      </c>
      <c r="E543" s="11" t="s">
        <v>11276</v>
      </c>
      <c r="F543" s="11" t="s">
        <v>11277</v>
      </c>
      <c r="G543" s="11" t="s">
        <v>36</v>
      </c>
    </row>
    <row r="544" spans="1:7" x14ac:dyDescent="0.2">
      <c r="A544" s="11" t="s">
        <v>1661</v>
      </c>
      <c r="B544" s="11" t="s">
        <v>1662</v>
      </c>
      <c r="C544" s="11" t="s">
        <v>1663</v>
      </c>
      <c r="D544" s="11" t="s">
        <v>1664</v>
      </c>
      <c r="E544" s="11" t="s">
        <v>11276</v>
      </c>
      <c r="F544" s="11" t="s">
        <v>11277</v>
      </c>
      <c r="G544" s="11" t="s">
        <v>36</v>
      </c>
    </row>
    <row r="545" spans="1:7" x14ac:dyDescent="0.2">
      <c r="A545" s="11" t="s">
        <v>1665</v>
      </c>
      <c r="B545" s="11" t="s">
        <v>1666</v>
      </c>
      <c r="C545" s="11" t="s">
        <v>1667</v>
      </c>
      <c r="D545" s="11" t="s">
        <v>1664</v>
      </c>
      <c r="E545" s="11" t="s">
        <v>11276</v>
      </c>
      <c r="F545" s="11" t="s">
        <v>11277</v>
      </c>
      <c r="G545" s="11" t="s">
        <v>36</v>
      </c>
    </row>
    <row r="546" spans="1:7" x14ac:dyDescent="0.2">
      <c r="A546" s="11" t="s">
        <v>1668</v>
      </c>
      <c r="B546" s="11" t="s">
        <v>1669</v>
      </c>
      <c r="C546" s="11" t="s">
        <v>1670</v>
      </c>
      <c r="D546" s="11" t="s">
        <v>1664</v>
      </c>
      <c r="E546" s="11" t="s">
        <v>11276</v>
      </c>
      <c r="F546" s="11" t="s">
        <v>11277</v>
      </c>
      <c r="G546" s="11" t="s">
        <v>36</v>
      </c>
    </row>
    <row r="547" spans="1:7" x14ac:dyDescent="0.2">
      <c r="A547" s="11" t="s">
        <v>1671</v>
      </c>
      <c r="B547" s="11" t="s">
        <v>1672</v>
      </c>
      <c r="C547" s="11" t="s">
        <v>1673</v>
      </c>
      <c r="D547" s="11" t="s">
        <v>1664</v>
      </c>
      <c r="E547" s="11" t="s">
        <v>11276</v>
      </c>
      <c r="F547" s="11" t="s">
        <v>11277</v>
      </c>
      <c r="G547" s="11" t="s">
        <v>36</v>
      </c>
    </row>
    <row r="548" spans="1:7" x14ac:dyDescent="0.2">
      <c r="A548" s="11" t="s">
        <v>1674</v>
      </c>
      <c r="B548" s="11" t="s">
        <v>1675</v>
      </c>
      <c r="C548" s="11" t="s">
        <v>1676</v>
      </c>
      <c r="D548" s="11" t="s">
        <v>1664</v>
      </c>
      <c r="E548" s="11" t="s">
        <v>11276</v>
      </c>
      <c r="F548" s="11" t="s">
        <v>11277</v>
      </c>
      <c r="G548" s="11" t="s">
        <v>36</v>
      </c>
    </row>
    <row r="549" spans="1:7" x14ac:dyDescent="0.2">
      <c r="A549" s="11" t="s">
        <v>1677</v>
      </c>
      <c r="B549" s="11" t="s">
        <v>1678</v>
      </c>
      <c r="C549" s="11" t="s">
        <v>1679</v>
      </c>
      <c r="D549" s="11" t="s">
        <v>566</v>
      </c>
      <c r="E549" s="11" t="s">
        <v>11264</v>
      </c>
      <c r="F549" s="11" t="s">
        <v>11265</v>
      </c>
      <c r="G549" s="11" t="s">
        <v>36</v>
      </c>
    </row>
    <row r="550" spans="1:7" x14ac:dyDescent="0.2">
      <c r="A550" s="11" t="s">
        <v>1680</v>
      </c>
      <c r="B550" s="11" t="s">
        <v>1681</v>
      </c>
      <c r="C550" s="11" t="s">
        <v>1682</v>
      </c>
      <c r="D550" s="11" t="s">
        <v>566</v>
      </c>
      <c r="E550" s="11" t="s">
        <v>11264</v>
      </c>
      <c r="F550" s="11" t="s">
        <v>11265</v>
      </c>
      <c r="G550" s="11" t="s">
        <v>36</v>
      </c>
    </row>
    <row r="551" spans="1:7" x14ac:dyDescent="0.2">
      <c r="A551" s="11" t="s">
        <v>1683</v>
      </c>
      <c r="B551" s="11" t="s">
        <v>1684</v>
      </c>
      <c r="C551" s="11" t="s">
        <v>1685</v>
      </c>
      <c r="D551" s="11" t="s">
        <v>566</v>
      </c>
      <c r="E551" s="11" t="s">
        <v>11264</v>
      </c>
      <c r="F551" s="11" t="s">
        <v>11265</v>
      </c>
      <c r="G551" s="11" t="s">
        <v>36</v>
      </c>
    </row>
    <row r="552" spans="1:7" x14ac:dyDescent="0.2">
      <c r="A552" s="11" t="s">
        <v>1686</v>
      </c>
      <c r="B552" s="11" t="s">
        <v>1687</v>
      </c>
      <c r="C552" s="11" t="s">
        <v>1688</v>
      </c>
      <c r="D552" s="11" t="s">
        <v>566</v>
      </c>
      <c r="E552" s="11" t="s">
        <v>11264</v>
      </c>
      <c r="F552" s="11" t="s">
        <v>11265</v>
      </c>
      <c r="G552" s="11" t="s">
        <v>36</v>
      </c>
    </row>
    <row r="553" spans="1:7" x14ac:dyDescent="0.2">
      <c r="A553" s="11" t="s">
        <v>1689</v>
      </c>
      <c r="B553" s="11" t="s">
        <v>1690</v>
      </c>
      <c r="C553" s="11" t="s">
        <v>1691</v>
      </c>
      <c r="D553" s="11" t="s">
        <v>566</v>
      </c>
      <c r="E553" s="11" t="s">
        <v>11264</v>
      </c>
      <c r="F553" s="11" t="s">
        <v>11265</v>
      </c>
      <c r="G553" s="11" t="s">
        <v>36</v>
      </c>
    </row>
    <row r="554" spans="1:7" x14ac:dyDescent="0.2">
      <c r="A554" s="11" t="s">
        <v>1692</v>
      </c>
      <c r="B554" s="11" t="s">
        <v>1693</v>
      </c>
      <c r="C554" s="11" t="s">
        <v>1694</v>
      </c>
      <c r="D554" s="11" t="s">
        <v>554</v>
      </c>
      <c r="E554" s="11" t="s">
        <v>11266</v>
      </c>
      <c r="F554" s="11" t="s">
        <v>11267</v>
      </c>
      <c r="G554" s="11" t="s">
        <v>36</v>
      </c>
    </row>
    <row r="555" spans="1:7" x14ac:dyDescent="0.2">
      <c r="A555" s="11" t="s">
        <v>1695</v>
      </c>
      <c r="B555" s="11" t="s">
        <v>1696</v>
      </c>
      <c r="C555" s="11" t="s">
        <v>1697</v>
      </c>
      <c r="D555" s="11" t="s">
        <v>566</v>
      </c>
      <c r="E555" s="11" t="s">
        <v>11264</v>
      </c>
      <c r="F555" s="11" t="s">
        <v>11265</v>
      </c>
      <c r="G555" s="11" t="s">
        <v>36</v>
      </c>
    </row>
    <row r="556" spans="1:7" x14ac:dyDescent="0.2">
      <c r="A556" s="11" t="s">
        <v>1698</v>
      </c>
      <c r="B556" s="11" t="s">
        <v>1699</v>
      </c>
      <c r="C556" s="11" t="s">
        <v>1700</v>
      </c>
      <c r="D556" s="11" t="s">
        <v>566</v>
      </c>
      <c r="E556" s="11" t="s">
        <v>11264</v>
      </c>
      <c r="F556" s="11" t="s">
        <v>11265</v>
      </c>
      <c r="G556" s="11" t="s">
        <v>36</v>
      </c>
    </row>
    <row r="557" spans="1:7" x14ac:dyDescent="0.2">
      <c r="A557" s="11" t="s">
        <v>1701</v>
      </c>
      <c r="B557" s="11" t="s">
        <v>1702</v>
      </c>
      <c r="C557" s="11" t="s">
        <v>1703</v>
      </c>
      <c r="D557" s="11" t="s">
        <v>566</v>
      </c>
      <c r="E557" s="11" t="s">
        <v>11264</v>
      </c>
      <c r="F557" s="11" t="s">
        <v>11265</v>
      </c>
      <c r="G557" s="11" t="s">
        <v>36</v>
      </c>
    </row>
    <row r="558" spans="1:7" x14ac:dyDescent="0.2">
      <c r="A558" s="11" t="s">
        <v>1704</v>
      </c>
      <c r="B558" s="11" t="s">
        <v>1705</v>
      </c>
      <c r="C558" s="11" t="s">
        <v>1706</v>
      </c>
      <c r="D558" s="11" t="s">
        <v>1423</v>
      </c>
      <c r="E558" s="11" t="s">
        <v>11266</v>
      </c>
      <c r="F558" s="11" t="s">
        <v>11267</v>
      </c>
      <c r="G558" s="11" t="s">
        <v>36</v>
      </c>
    </row>
    <row r="559" spans="1:7" x14ac:dyDescent="0.2">
      <c r="A559" s="11" t="s">
        <v>1707</v>
      </c>
      <c r="B559" s="11" t="s">
        <v>1708</v>
      </c>
      <c r="C559" s="11" t="s">
        <v>1709</v>
      </c>
      <c r="D559" s="11" t="s">
        <v>1423</v>
      </c>
      <c r="E559" s="11" t="s">
        <v>11266</v>
      </c>
      <c r="F559" s="11" t="s">
        <v>11267</v>
      </c>
      <c r="G559" s="11" t="s">
        <v>36</v>
      </c>
    </row>
    <row r="560" spans="1:7" x14ac:dyDescent="0.2">
      <c r="A560" s="11" t="s">
        <v>1710</v>
      </c>
      <c r="B560" s="11" t="s">
        <v>1711</v>
      </c>
      <c r="C560" s="11" t="s">
        <v>1712</v>
      </c>
      <c r="D560" s="11" t="s">
        <v>1423</v>
      </c>
      <c r="E560" s="11" t="s">
        <v>11266</v>
      </c>
      <c r="F560" s="11" t="s">
        <v>11267</v>
      </c>
      <c r="G560" s="11" t="s">
        <v>36</v>
      </c>
    </row>
    <row r="561" spans="1:7" x14ac:dyDescent="0.2">
      <c r="A561" s="11" t="s">
        <v>1713</v>
      </c>
      <c r="B561" s="11" t="s">
        <v>1714</v>
      </c>
      <c r="C561" s="11" t="s">
        <v>1715</v>
      </c>
      <c r="D561" s="11" t="s">
        <v>1423</v>
      </c>
      <c r="E561" s="11" t="s">
        <v>11266</v>
      </c>
      <c r="F561" s="11" t="s">
        <v>11267</v>
      </c>
      <c r="G561" s="11" t="s">
        <v>36</v>
      </c>
    </row>
    <row r="562" spans="1:7" x14ac:dyDescent="0.2">
      <c r="A562" s="11" t="s">
        <v>1716</v>
      </c>
      <c r="B562" s="11" t="s">
        <v>1717</v>
      </c>
      <c r="C562" s="11" t="s">
        <v>1718</v>
      </c>
      <c r="D562" s="11" t="s">
        <v>562</v>
      </c>
      <c r="E562" s="11" t="s">
        <v>11266</v>
      </c>
      <c r="F562" s="11" t="s">
        <v>11267</v>
      </c>
      <c r="G562" s="11" t="s">
        <v>36</v>
      </c>
    </row>
    <row r="563" spans="1:7" x14ac:dyDescent="0.2">
      <c r="A563" s="11" t="s">
        <v>1719</v>
      </c>
      <c r="B563" s="11" t="s">
        <v>1720</v>
      </c>
      <c r="C563" s="11" t="s">
        <v>1721</v>
      </c>
      <c r="D563" s="11" t="s">
        <v>566</v>
      </c>
      <c r="E563" s="11" t="s">
        <v>11264</v>
      </c>
      <c r="F563" s="11" t="s">
        <v>11265</v>
      </c>
      <c r="G563" s="11" t="s">
        <v>36</v>
      </c>
    </row>
    <row r="564" spans="1:7" x14ac:dyDescent="0.2">
      <c r="A564" s="11" t="s">
        <v>1722</v>
      </c>
      <c r="B564" s="11" t="s">
        <v>1723</v>
      </c>
      <c r="C564" s="11" t="s">
        <v>1724</v>
      </c>
      <c r="D564" s="11" t="s">
        <v>566</v>
      </c>
      <c r="E564" s="11" t="s">
        <v>11264</v>
      </c>
      <c r="F564" s="11" t="s">
        <v>11265</v>
      </c>
      <c r="G564" s="11" t="s">
        <v>36</v>
      </c>
    </row>
    <row r="565" spans="1:7" x14ac:dyDescent="0.2">
      <c r="A565" s="11" t="s">
        <v>1725</v>
      </c>
      <c r="B565" s="11" t="s">
        <v>1726</v>
      </c>
      <c r="C565" s="11" t="s">
        <v>1727</v>
      </c>
      <c r="D565" s="11" t="s">
        <v>566</v>
      </c>
      <c r="E565" s="11" t="s">
        <v>11264</v>
      </c>
      <c r="F565" s="11" t="s">
        <v>11265</v>
      </c>
      <c r="G565" s="11" t="s">
        <v>36</v>
      </c>
    </row>
    <row r="566" spans="1:7" x14ac:dyDescent="0.2">
      <c r="A566" s="11" t="s">
        <v>1728</v>
      </c>
      <c r="B566" s="11" t="s">
        <v>1729</v>
      </c>
      <c r="C566" s="11" t="s">
        <v>1730</v>
      </c>
      <c r="D566" s="11" t="s">
        <v>566</v>
      </c>
      <c r="E566" s="11" t="s">
        <v>11264</v>
      </c>
      <c r="F566" s="11" t="s">
        <v>11265</v>
      </c>
      <c r="G566" s="11" t="s">
        <v>36</v>
      </c>
    </row>
    <row r="567" spans="1:7" x14ac:dyDescent="0.2">
      <c r="A567" s="11" t="s">
        <v>1731</v>
      </c>
      <c r="B567" s="11" t="s">
        <v>1732</v>
      </c>
      <c r="C567" s="11" t="s">
        <v>1733</v>
      </c>
      <c r="D567" s="11" t="s">
        <v>566</v>
      </c>
      <c r="E567" s="11" t="s">
        <v>11264</v>
      </c>
      <c r="F567" s="11" t="s">
        <v>11265</v>
      </c>
      <c r="G567" s="11" t="s">
        <v>36</v>
      </c>
    </row>
    <row r="568" spans="1:7" x14ac:dyDescent="0.2">
      <c r="A568" s="11" t="s">
        <v>1734</v>
      </c>
      <c r="B568" s="11" t="s">
        <v>1735</v>
      </c>
      <c r="C568" s="11" t="s">
        <v>1736</v>
      </c>
      <c r="D568" s="11" t="s">
        <v>566</v>
      </c>
      <c r="E568" s="11" t="s">
        <v>11264</v>
      </c>
      <c r="F568" s="11" t="s">
        <v>11265</v>
      </c>
      <c r="G568" s="11" t="s">
        <v>36</v>
      </c>
    </row>
    <row r="569" spans="1:7" x14ac:dyDescent="0.2">
      <c r="A569" s="11" t="s">
        <v>1737</v>
      </c>
      <c r="B569" s="11" t="s">
        <v>1738</v>
      </c>
      <c r="C569" s="11" t="s">
        <v>1739</v>
      </c>
      <c r="D569" s="11" t="s">
        <v>562</v>
      </c>
      <c r="E569" s="11" t="s">
        <v>11266</v>
      </c>
      <c r="F569" s="11" t="s">
        <v>11267</v>
      </c>
      <c r="G569" s="11" t="s">
        <v>36</v>
      </c>
    </row>
    <row r="570" spans="1:7" x14ac:dyDescent="0.2">
      <c r="A570" s="11" t="s">
        <v>1740</v>
      </c>
      <c r="B570" s="11" t="s">
        <v>1741</v>
      </c>
      <c r="C570" s="11" t="s">
        <v>1742</v>
      </c>
      <c r="D570" s="11" t="s">
        <v>562</v>
      </c>
      <c r="E570" s="11" t="s">
        <v>11266</v>
      </c>
      <c r="F570" s="11" t="s">
        <v>11267</v>
      </c>
      <c r="G570" s="11" t="s">
        <v>36</v>
      </c>
    </row>
    <row r="571" spans="1:7" x14ac:dyDescent="0.2">
      <c r="A571" s="11" t="s">
        <v>1743</v>
      </c>
      <c r="B571" s="11" t="s">
        <v>1744</v>
      </c>
      <c r="C571" s="11" t="s">
        <v>1745</v>
      </c>
      <c r="D571" s="11" t="s">
        <v>554</v>
      </c>
      <c r="E571" s="11" t="s">
        <v>11266</v>
      </c>
      <c r="F571" s="11" t="s">
        <v>11267</v>
      </c>
      <c r="G571" s="11" t="s">
        <v>36</v>
      </c>
    </row>
    <row r="572" spans="1:7" x14ac:dyDescent="0.2">
      <c r="A572" s="11" t="s">
        <v>1746</v>
      </c>
      <c r="B572" s="11" t="s">
        <v>1747</v>
      </c>
      <c r="C572" s="11" t="s">
        <v>1748</v>
      </c>
      <c r="D572" s="11" t="s">
        <v>566</v>
      </c>
      <c r="E572" s="11" t="s">
        <v>11264</v>
      </c>
      <c r="F572" s="11" t="s">
        <v>11265</v>
      </c>
      <c r="G572" s="11" t="s">
        <v>36</v>
      </c>
    </row>
    <row r="573" spans="1:7" x14ac:dyDescent="0.2">
      <c r="A573" s="11" t="s">
        <v>1749</v>
      </c>
      <c r="B573" s="11" t="s">
        <v>1750</v>
      </c>
      <c r="C573" s="11" t="s">
        <v>1751</v>
      </c>
      <c r="D573" s="11" t="s">
        <v>554</v>
      </c>
      <c r="E573" s="11" t="s">
        <v>11266</v>
      </c>
      <c r="F573" s="11" t="s">
        <v>11267</v>
      </c>
      <c r="G573" s="11" t="s">
        <v>36</v>
      </c>
    </row>
    <row r="574" spans="1:7" x14ac:dyDescent="0.2">
      <c r="A574" s="11" t="s">
        <v>1752</v>
      </c>
      <c r="B574" s="11" t="s">
        <v>1753</v>
      </c>
      <c r="C574" s="11" t="s">
        <v>1754</v>
      </c>
      <c r="D574" s="11" t="s">
        <v>566</v>
      </c>
      <c r="E574" s="11" t="s">
        <v>11264</v>
      </c>
      <c r="F574" s="11" t="s">
        <v>11265</v>
      </c>
      <c r="G574" s="11" t="s">
        <v>36</v>
      </c>
    </row>
    <row r="575" spans="1:7" x14ac:dyDescent="0.2">
      <c r="A575" s="11" t="s">
        <v>1755</v>
      </c>
      <c r="B575" s="11" t="s">
        <v>1756</v>
      </c>
      <c r="C575" s="11" t="s">
        <v>1757</v>
      </c>
      <c r="D575" s="11" t="s">
        <v>566</v>
      </c>
      <c r="E575" s="11" t="s">
        <v>11264</v>
      </c>
      <c r="F575" s="11" t="s">
        <v>11265</v>
      </c>
      <c r="G575" s="11" t="s">
        <v>36</v>
      </c>
    </row>
    <row r="576" spans="1:7" x14ac:dyDescent="0.2">
      <c r="A576" s="11" t="s">
        <v>1758</v>
      </c>
      <c r="B576" s="11" t="s">
        <v>1759</v>
      </c>
      <c r="C576" s="11" t="s">
        <v>1760</v>
      </c>
      <c r="D576" s="11" t="s">
        <v>566</v>
      </c>
      <c r="E576" s="11" t="s">
        <v>11264</v>
      </c>
      <c r="F576" s="11" t="s">
        <v>11265</v>
      </c>
      <c r="G576" s="11" t="s">
        <v>36</v>
      </c>
    </row>
    <row r="577" spans="1:7" x14ac:dyDescent="0.2">
      <c r="A577" s="11" t="s">
        <v>1761</v>
      </c>
      <c r="B577" s="11" t="s">
        <v>1762</v>
      </c>
      <c r="C577" s="11" t="s">
        <v>1763</v>
      </c>
      <c r="D577" s="11" t="s">
        <v>566</v>
      </c>
      <c r="E577" s="11" t="s">
        <v>11264</v>
      </c>
      <c r="F577" s="11" t="s">
        <v>11265</v>
      </c>
      <c r="G577" s="11" t="s">
        <v>36</v>
      </c>
    </row>
    <row r="578" spans="1:7" x14ac:dyDescent="0.2">
      <c r="A578" s="11" t="s">
        <v>1764</v>
      </c>
      <c r="B578" s="11" t="s">
        <v>1765</v>
      </c>
      <c r="C578" s="11" t="s">
        <v>1766</v>
      </c>
      <c r="D578" s="11" t="s">
        <v>614</v>
      </c>
      <c r="E578" s="11" t="s">
        <v>11268</v>
      </c>
      <c r="F578" s="11" t="s">
        <v>11269</v>
      </c>
      <c r="G578" s="11" t="s">
        <v>36</v>
      </c>
    </row>
    <row r="579" spans="1:7" x14ac:dyDescent="0.2">
      <c r="A579" s="11" t="s">
        <v>1767</v>
      </c>
      <c r="B579" s="11" t="s">
        <v>1768</v>
      </c>
      <c r="C579" s="11" t="s">
        <v>1769</v>
      </c>
      <c r="D579" s="11" t="s">
        <v>566</v>
      </c>
      <c r="E579" s="11" t="s">
        <v>11264</v>
      </c>
      <c r="F579" s="11" t="s">
        <v>11265</v>
      </c>
      <c r="G579" s="11" t="s">
        <v>36</v>
      </c>
    </row>
    <row r="580" spans="1:7" x14ac:dyDescent="0.2">
      <c r="A580" s="11" t="s">
        <v>1770</v>
      </c>
      <c r="B580" s="11" t="s">
        <v>1771</v>
      </c>
      <c r="C580" s="11" t="s">
        <v>1772</v>
      </c>
      <c r="D580" s="11" t="s">
        <v>566</v>
      </c>
      <c r="E580" s="11" t="s">
        <v>11264</v>
      </c>
      <c r="F580" s="11" t="s">
        <v>11265</v>
      </c>
      <c r="G580" s="11" t="s">
        <v>36</v>
      </c>
    </row>
    <row r="581" spans="1:7" x14ac:dyDescent="0.2">
      <c r="A581" s="11" t="s">
        <v>1773</v>
      </c>
      <c r="B581" s="11" t="s">
        <v>1774</v>
      </c>
      <c r="C581" s="11" t="s">
        <v>1775</v>
      </c>
      <c r="D581" s="11" t="s">
        <v>1447</v>
      </c>
      <c r="E581" s="11" t="s">
        <v>11266</v>
      </c>
      <c r="F581" s="11" t="s">
        <v>11267</v>
      </c>
      <c r="G581" s="11" t="s">
        <v>36</v>
      </c>
    </row>
    <row r="582" spans="1:7" x14ac:dyDescent="0.2">
      <c r="A582" s="11" t="s">
        <v>1776</v>
      </c>
      <c r="B582" s="11" t="s">
        <v>1777</v>
      </c>
      <c r="C582" s="11" t="s">
        <v>1778</v>
      </c>
      <c r="D582" s="11" t="s">
        <v>566</v>
      </c>
      <c r="E582" s="11" t="s">
        <v>11264</v>
      </c>
      <c r="F582" s="11" t="s">
        <v>11265</v>
      </c>
      <c r="G582" s="11" t="s">
        <v>36</v>
      </c>
    </row>
    <row r="583" spans="1:7" x14ac:dyDescent="0.2">
      <c r="A583" s="11" t="s">
        <v>1779</v>
      </c>
      <c r="B583" s="11" t="s">
        <v>1780</v>
      </c>
      <c r="C583" s="11" t="s">
        <v>1781</v>
      </c>
      <c r="D583" s="11" t="s">
        <v>566</v>
      </c>
      <c r="E583" s="11" t="s">
        <v>11264</v>
      </c>
      <c r="F583" s="11" t="s">
        <v>11265</v>
      </c>
      <c r="G583" s="11" t="s">
        <v>36</v>
      </c>
    </row>
    <row r="584" spans="1:7" x14ac:dyDescent="0.2">
      <c r="A584" s="11" t="s">
        <v>1782</v>
      </c>
      <c r="B584" s="11" t="s">
        <v>1783</v>
      </c>
      <c r="C584" s="11" t="s">
        <v>1784</v>
      </c>
      <c r="D584" s="11" t="s">
        <v>566</v>
      </c>
      <c r="E584" s="11" t="s">
        <v>11264</v>
      </c>
      <c r="F584" s="11" t="s">
        <v>11265</v>
      </c>
      <c r="G584" s="11" t="s">
        <v>36</v>
      </c>
    </row>
    <row r="585" spans="1:7" x14ac:dyDescent="0.2">
      <c r="A585" s="11" t="s">
        <v>1785</v>
      </c>
      <c r="B585" s="11" t="s">
        <v>1786</v>
      </c>
      <c r="C585" s="11" t="s">
        <v>1787</v>
      </c>
      <c r="D585" s="11" t="s">
        <v>566</v>
      </c>
      <c r="E585" s="11" t="s">
        <v>11264</v>
      </c>
      <c r="F585" s="11" t="s">
        <v>11265</v>
      </c>
      <c r="G585" s="11" t="s">
        <v>36</v>
      </c>
    </row>
    <row r="586" spans="1:7" x14ac:dyDescent="0.2">
      <c r="A586" s="11" t="s">
        <v>1788</v>
      </c>
      <c r="B586" s="11" t="s">
        <v>1789</v>
      </c>
      <c r="C586" s="11" t="s">
        <v>1789</v>
      </c>
      <c r="D586" s="11" t="s">
        <v>554</v>
      </c>
      <c r="E586" s="11" t="s">
        <v>11266</v>
      </c>
      <c r="F586" s="11" t="s">
        <v>11267</v>
      </c>
      <c r="G586" s="11" t="s">
        <v>36</v>
      </c>
    </row>
    <row r="587" spans="1:7" x14ac:dyDescent="0.2">
      <c r="A587" s="11" t="s">
        <v>1790</v>
      </c>
      <c r="B587" s="11" t="s">
        <v>1791</v>
      </c>
      <c r="C587" s="11" t="s">
        <v>1792</v>
      </c>
      <c r="D587" s="11" t="s">
        <v>566</v>
      </c>
      <c r="E587" s="11" t="s">
        <v>11264</v>
      </c>
      <c r="F587" s="11" t="s">
        <v>11265</v>
      </c>
      <c r="G587" s="11" t="s">
        <v>36</v>
      </c>
    </row>
    <row r="588" spans="1:7" x14ac:dyDescent="0.2">
      <c r="A588" s="11" t="s">
        <v>1793</v>
      </c>
      <c r="B588" s="11" t="s">
        <v>1794</v>
      </c>
      <c r="C588" s="11" t="s">
        <v>1795</v>
      </c>
      <c r="D588" s="11" t="s">
        <v>566</v>
      </c>
      <c r="E588" s="11" t="s">
        <v>11264</v>
      </c>
      <c r="F588" s="11" t="s">
        <v>11265</v>
      </c>
      <c r="G588" s="11" t="s">
        <v>36</v>
      </c>
    </row>
    <row r="589" spans="1:7" x14ac:dyDescent="0.2">
      <c r="A589" s="11" t="s">
        <v>1796</v>
      </c>
      <c r="B589" s="11" t="s">
        <v>1797</v>
      </c>
      <c r="C589" s="11" t="s">
        <v>1798</v>
      </c>
      <c r="D589" s="11" t="s">
        <v>566</v>
      </c>
      <c r="E589" s="11" t="s">
        <v>11264</v>
      </c>
      <c r="F589" s="11" t="s">
        <v>11265</v>
      </c>
      <c r="G589" s="11" t="s">
        <v>36</v>
      </c>
    </row>
    <row r="590" spans="1:7" x14ac:dyDescent="0.2">
      <c r="A590" s="11" t="s">
        <v>1799</v>
      </c>
      <c r="B590" s="11" t="s">
        <v>1800</v>
      </c>
      <c r="C590" s="11" t="s">
        <v>1801</v>
      </c>
      <c r="D590" s="11" t="s">
        <v>566</v>
      </c>
      <c r="E590" s="11" t="s">
        <v>11264</v>
      </c>
      <c r="F590" s="11" t="s">
        <v>11265</v>
      </c>
      <c r="G590" s="11" t="s">
        <v>36</v>
      </c>
    </row>
    <row r="591" spans="1:7" x14ac:dyDescent="0.2">
      <c r="A591" s="11" t="s">
        <v>1802</v>
      </c>
      <c r="B591" s="11" t="s">
        <v>1803</v>
      </c>
      <c r="C591" s="11" t="s">
        <v>1804</v>
      </c>
      <c r="D591" s="11" t="s">
        <v>554</v>
      </c>
      <c r="E591" s="11" t="s">
        <v>11266</v>
      </c>
      <c r="F591" s="11" t="s">
        <v>11267</v>
      </c>
      <c r="G591" s="11" t="s">
        <v>36</v>
      </c>
    </row>
    <row r="592" spans="1:7" x14ac:dyDescent="0.2">
      <c r="A592" s="11" t="s">
        <v>1805</v>
      </c>
      <c r="B592" s="11" t="s">
        <v>1806</v>
      </c>
      <c r="C592" s="11" t="s">
        <v>1807</v>
      </c>
      <c r="D592" s="11" t="s">
        <v>1423</v>
      </c>
      <c r="E592" s="11" t="s">
        <v>11266</v>
      </c>
      <c r="F592" s="11" t="s">
        <v>11267</v>
      </c>
      <c r="G592" s="11" t="s">
        <v>36</v>
      </c>
    </row>
    <row r="593" spans="1:7" x14ac:dyDescent="0.2">
      <c r="A593" s="11" t="s">
        <v>1808</v>
      </c>
      <c r="B593" s="11" t="s">
        <v>1809</v>
      </c>
      <c r="C593" s="11" t="s">
        <v>1810</v>
      </c>
      <c r="D593" s="11" t="s">
        <v>1423</v>
      </c>
      <c r="E593" s="11" t="s">
        <v>11266</v>
      </c>
      <c r="F593" s="11" t="s">
        <v>11267</v>
      </c>
      <c r="G593" s="11" t="s">
        <v>36</v>
      </c>
    </row>
    <row r="594" spans="1:7" x14ac:dyDescent="0.2">
      <c r="A594" s="11" t="s">
        <v>1811</v>
      </c>
      <c r="B594" s="11" t="s">
        <v>1812</v>
      </c>
      <c r="C594" s="11" t="s">
        <v>1813</v>
      </c>
      <c r="D594" s="11" t="s">
        <v>1423</v>
      </c>
      <c r="E594" s="11" t="s">
        <v>11266</v>
      </c>
      <c r="F594" s="11" t="s">
        <v>11267</v>
      </c>
      <c r="G594" s="11" t="s">
        <v>36</v>
      </c>
    </row>
    <row r="595" spans="1:7" x14ac:dyDescent="0.2">
      <c r="A595" s="11" t="s">
        <v>1814</v>
      </c>
      <c r="B595" s="11" t="s">
        <v>1815</v>
      </c>
      <c r="C595" s="11" t="s">
        <v>1816</v>
      </c>
      <c r="D595" s="11" t="s">
        <v>1423</v>
      </c>
      <c r="E595" s="11" t="s">
        <v>11266</v>
      </c>
      <c r="F595" s="11" t="s">
        <v>11267</v>
      </c>
      <c r="G595" s="11" t="s">
        <v>36</v>
      </c>
    </row>
    <row r="596" spans="1:7" x14ac:dyDescent="0.2">
      <c r="A596" s="11" t="s">
        <v>1817</v>
      </c>
      <c r="B596" s="11" t="s">
        <v>1818</v>
      </c>
      <c r="C596" s="11" t="s">
        <v>1819</v>
      </c>
      <c r="D596" s="11" t="s">
        <v>1423</v>
      </c>
      <c r="E596" s="11" t="s">
        <v>11266</v>
      </c>
      <c r="F596" s="11" t="s">
        <v>11267</v>
      </c>
      <c r="G596" s="11" t="s">
        <v>36</v>
      </c>
    </row>
    <row r="597" spans="1:7" x14ac:dyDescent="0.2">
      <c r="A597" s="11" t="s">
        <v>1820</v>
      </c>
      <c r="B597" s="11" t="s">
        <v>1821</v>
      </c>
      <c r="C597" s="11" t="s">
        <v>1550</v>
      </c>
      <c r="D597" s="11" t="s">
        <v>684</v>
      </c>
      <c r="E597" s="11" t="s">
        <v>11270</v>
      </c>
      <c r="F597" s="11" t="s">
        <v>11271</v>
      </c>
      <c r="G597" s="11" t="s">
        <v>36</v>
      </c>
    </row>
    <row r="598" spans="1:7" x14ac:dyDescent="0.2">
      <c r="A598" s="11" t="s">
        <v>1822</v>
      </c>
      <c r="B598" s="11" t="s">
        <v>1823</v>
      </c>
      <c r="C598" s="11" t="s">
        <v>1824</v>
      </c>
      <c r="D598" s="11" t="s">
        <v>684</v>
      </c>
      <c r="E598" s="11" t="s">
        <v>11270</v>
      </c>
      <c r="F598" s="11" t="s">
        <v>11271</v>
      </c>
      <c r="G598" s="11" t="s">
        <v>36</v>
      </c>
    </row>
    <row r="599" spans="1:7" x14ac:dyDescent="0.2">
      <c r="A599" s="11" t="s">
        <v>1825</v>
      </c>
      <c r="B599" s="11" t="s">
        <v>1826</v>
      </c>
      <c r="C599" s="11" t="s">
        <v>1827</v>
      </c>
      <c r="D599" s="11" t="s">
        <v>684</v>
      </c>
      <c r="E599" s="11" t="s">
        <v>11270</v>
      </c>
      <c r="F599" s="11" t="s">
        <v>11271</v>
      </c>
      <c r="G599" s="11" t="s">
        <v>36</v>
      </c>
    </row>
    <row r="600" spans="1:7" x14ac:dyDescent="0.2">
      <c r="A600" s="11" t="s">
        <v>1828</v>
      </c>
      <c r="B600" s="11" t="s">
        <v>1829</v>
      </c>
      <c r="C600" s="11" t="s">
        <v>1830</v>
      </c>
      <c r="D600" s="11" t="s">
        <v>566</v>
      </c>
      <c r="E600" s="11" t="s">
        <v>11264</v>
      </c>
      <c r="F600" s="11" t="s">
        <v>11265</v>
      </c>
      <c r="G600" s="11" t="s">
        <v>36</v>
      </c>
    </row>
    <row r="601" spans="1:7" x14ac:dyDescent="0.2">
      <c r="A601" s="11" t="s">
        <v>1831</v>
      </c>
      <c r="B601" s="11" t="s">
        <v>1832</v>
      </c>
      <c r="C601" s="11" t="s">
        <v>1833</v>
      </c>
      <c r="D601" s="11" t="s">
        <v>566</v>
      </c>
      <c r="E601" s="11" t="s">
        <v>11264</v>
      </c>
      <c r="F601" s="11" t="s">
        <v>11265</v>
      </c>
      <c r="G601" s="11" t="s">
        <v>36</v>
      </c>
    </row>
    <row r="602" spans="1:7" x14ac:dyDescent="0.2">
      <c r="A602" s="11" t="s">
        <v>1834</v>
      </c>
      <c r="B602" s="11" t="s">
        <v>1835</v>
      </c>
      <c r="C602" s="11" t="s">
        <v>1836</v>
      </c>
      <c r="D602" s="11" t="s">
        <v>566</v>
      </c>
      <c r="E602" s="11" t="s">
        <v>11264</v>
      </c>
      <c r="F602" s="11" t="s">
        <v>11265</v>
      </c>
      <c r="G602" s="11" t="s">
        <v>36</v>
      </c>
    </row>
    <row r="603" spans="1:7" x14ac:dyDescent="0.2">
      <c r="A603" s="11" t="s">
        <v>1837</v>
      </c>
      <c r="B603" s="11" t="s">
        <v>1838</v>
      </c>
      <c r="C603" s="11" t="s">
        <v>1839</v>
      </c>
      <c r="D603" s="11" t="s">
        <v>566</v>
      </c>
      <c r="E603" s="11" t="s">
        <v>11264</v>
      </c>
      <c r="F603" s="11" t="s">
        <v>11265</v>
      </c>
      <c r="G603" s="11" t="s">
        <v>36</v>
      </c>
    </row>
    <row r="604" spans="1:7" x14ac:dyDescent="0.2">
      <c r="A604" s="11" t="s">
        <v>1840</v>
      </c>
      <c r="B604" s="11" t="s">
        <v>1841</v>
      </c>
      <c r="C604" s="11" t="s">
        <v>1842</v>
      </c>
      <c r="D604" s="11" t="s">
        <v>1423</v>
      </c>
      <c r="E604" s="11" t="s">
        <v>11266</v>
      </c>
      <c r="F604" s="11" t="s">
        <v>11267</v>
      </c>
      <c r="G604" s="11" t="s">
        <v>36</v>
      </c>
    </row>
    <row r="605" spans="1:7" x14ac:dyDescent="0.2">
      <c r="A605" s="11" t="s">
        <v>1843</v>
      </c>
      <c r="B605" s="11" t="s">
        <v>1844</v>
      </c>
      <c r="C605" s="11" t="s">
        <v>1845</v>
      </c>
      <c r="D605" s="11" t="s">
        <v>1423</v>
      </c>
      <c r="E605" s="11" t="s">
        <v>11266</v>
      </c>
      <c r="F605" s="11" t="s">
        <v>11267</v>
      </c>
      <c r="G605" s="11" t="s">
        <v>36</v>
      </c>
    </row>
    <row r="606" spans="1:7" x14ac:dyDescent="0.2">
      <c r="A606" s="11" t="s">
        <v>1846</v>
      </c>
      <c r="B606" s="11" t="s">
        <v>1847</v>
      </c>
      <c r="C606" s="11" t="s">
        <v>1848</v>
      </c>
      <c r="D606" s="11" t="s">
        <v>566</v>
      </c>
      <c r="E606" s="11" t="s">
        <v>11264</v>
      </c>
      <c r="F606" s="11" t="s">
        <v>11265</v>
      </c>
      <c r="G606" s="11" t="s">
        <v>36</v>
      </c>
    </row>
    <row r="607" spans="1:7" x14ac:dyDescent="0.2">
      <c r="A607" s="11" t="s">
        <v>1849</v>
      </c>
      <c r="B607" s="11" t="s">
        <v>1850</v>
      </c>
      <c r="C607" s="11" t="s">
        <v>1851</v>
      </c>
      <c r="D607" s="11" t="s">
        <v>1852</v>
      </c>
      <c r="E607" s="11" t="s">
        <v>11268</v>
      </c>
      <c r="F607" s="11" t="s">
        <v>11269</v>
      </c>
      <c r="G607" s="11" t="s">
        <v>36</v>
      </c>
    </row>
    <row r="608" spans="1:7" x14ac:dyDescent="0.2">
      <c r="A608" s="11" t="s">
        <v>1853</v>
      </c>
      <c r="B608" s="11" t="s">
        <v>1854</v>
      </c>
      <c r="C608" s="11" t="s">
        <v>1855</v>
      </c>
      <c r="D608" s="11" t="s">
        <v>566</v>
      </c>
      <c r="E608" s="11" t="s">
        <v>11264</v>
      </c>
      <c r="F608" s="11" t="s">
        <v>11265</v>
      </c>
      <c r="G608" s="11" t="s">
        <v>36</v>
      </c>
    </row>
    <row r="609" spans="1:7" x14ac:dyDescent="0.2">
      <c r="A609" s="11" t="s">
        <v>1856</v>
      </c>
      <c r="B609" s="11" t="s">
        <v>1857</v>
      </c>
      <c r="C609" s="11" t="s">
        <v>1858</v>
      </c>
      <c r="D609" s="11" t="s">
        <v>1423</v>
      </c>
      <c r="E609" s="11" t="s">
        <v>11266</v>
      </c>
      <c r="F609" s="11" t="s">
        <v>11267</v>
      </c>
      <c r="G609" s="11" t="s">
        <v>36</v>
      </c>
    </row>
    <row r="610" spans="1:7" x14ac:dyDescent="0.2">
      <c r="A610" s="11" t="s">
        <v>1859</v>
      </c>
      <c r="B610" s="11" t="s">
        <v>1860</v>
      </c>
      <c r="C610" s="11" t="s">
        <v>1861</v>
      </c>
      <c r="D610" s="11" t="s">
        <v>1423</v>
      </c>
      <c r="E610" s="11" t="s">
        <v>11266</v>
      </c>
      <c r="F610" s="11" t="s">
        <v>11267</v>
      </c>
      <c r="G610" s="11" t="s">
        <v>36</v>
      </c>
    </row>
    <row r="611" spans="1:7" x14ac:dyDescent="0.2">
      <c r="A611" s="11" t="s">
        <v>1862</v>
      </c>
      <c r="B611" s="11" t="s">
        <v>1863</v>
      </c>
      <c r="C611" s="11" t="s">
        <v>1864</v>
      </c>
      <c r="D611" s="11" t="s">
        <v>1423</v>
      </c>
      <c r="E611" s="11" t="s">
        <v>11266</v>
      </c>
      <c r="F611" s="11" t="s">
        <v>11267</v>
      </c>
      <c r="G611" s="11" t="s">
        <v>36</v>
      </c>
    </row>
    <row r="612" spans="1:7" x14ac:dyDescent="0.2">
      <c r="A612" s="11" t="s">
        <v>1865</v>
      </c>
      <c r="B612" s="11" t="s">
        <v>1866</v>
      </c>
      <c r="C612" s="11" t="s">
        <v>1867</v>
      </c>
      <c r="D612" s="11" t="s">
        <v>1423</v>
      </c>
      <c r="E612" s="11" t="s">
        <v>11266</v>
      </c>
      <c r="F612" s="11" t="s">
        <v>11267</v>
      </c>
      <c r="G612" s="11" t="s">
        <v>36</v>
      </c>
    </row>
    <row r="613" spans="1:7" x14ac:dyDescent="0.2">
      <c r="A613" s="11" t="s">
        <v>1868</v>
      </c>
      <c r="B613" s="11" t="s">
        <v>1869</v>
      </c>
      <c r="C613" s="11" t="s">
        <v>1870</v>
      </c>
      <c r="D613" s="11" t="s">
        <v>1423</v>
      </c>
      <c r="E613" s="11" t="s">
        <v>11266</v>
      </c>
      <c r="F613" s="11" t="s">
        <v>11267</v>
      </c>
      <c r="G613" s="11" t="s">
        <v>36</v>
      </c>
    </row>
    <row r="614" spans="1:7" x14ac:dyDescent="0.2">
      <c r="A614" s="11" t="s">
        <v>1871</v>
      </c>
      <c r="B614" s="11" t="s">
        <v>1872</v>
      </c>
      <c r="C614" s="11" t="s">
        <v>1873</v>
      </c>
      <c r="D614" s="11" t="s">
        <v>1423</v>
      </c>
      <c r="E614" s="11" t="s">
        <v>11266</v>
      </c>
      <c r="F614" s="11" t="s">
        <v>11267</v>
      </c>
      <c r="G614" s="11" t="s">
        <v>36</v>
      </c>
    </row>
    <row r="615" spans="1:7" x14ac:dyDescent="0.2">
      <c r="A615" s="11" t="s">
        <v>1874</v>
      </c>
      <c r="B615" s="11" t="s">
        <v>1875</v>
      </c>
      <c r="C615" s="11" t="s">
        <v>1876</v>
      </c>
      <c r="D615" s="11" t="s">
        <v>1423</v>
      </c>
      <c r="E615" s="11" t="s">
        <v>11266</v>
      </c>
      <c r="F615" s="11" t="s">
        <v>11267</v>
      </c>
      <c r="G615" s="11" t="s">
        <v>36</v>
      </c>
    </row>
    <row r="616" spans="1:7" x14ac:dyDescent="0.2">
      <c r="A616" s="11" t="s">
        <v>1877</v>
      </c>
      <c r="B616" s="11" t="s">
        <v>1878</v>
      </c>
      <c r="C616" s="11" t="s">
        <v>1879</v>
      </c>
      <c r="D616" s="11" t="s">
        <v>614</v>
      </c>
      <c r="E616" s="11" t="s">
        <v>11268</v>
      </c>
      <c r="F616" s="11" t="s">
        <v>11269</v>
      </c>
      <c r="G616" s="11" t="s">
        <v>36</v>
      </c>
    </row>
    <row r="617" spans="1:7" x14ac:dyDescent="0.2">
      <c r="A617" s="11" t="s">
        <v>1880</v>
      </c>
      <c r="B617" s="11" t="s">
        <v>1881</v>
      </c>
      <c r="C617" s="11" t="s">
        <v>1882</v>
      </c>
      <c r="D617" s="11" t="s">
        <v>566</v>
      </c>
      <c r="E617" s="11" t="s">
        <v>11264</v>
      </c>
      <c r="F617" s="11" t="s">
        <v>11265</v>
      </c>
      <c r="G617" s="11" t="s">
        <v>36</v>
      </c>
    </row>
    <row r="618" spans="1:7" x14ac:dyDescent="0.2">
      <c r="A618" s="11" t="s">
        <v>1883</v>
      </c>
      <c r="B618" s="11" t="s">
        <v>1884</v>
      </c>
      <c r="C618" s="11" t="s">
        <v>1885</v>
      </c>
      <c r="D618" s="11" t="s">
        <v>566</v>
      </c>
      <c r="E618" s="11" t="s">
        <v>11264</v>
      </c>
      <c r="F618" s="11" t="s">
        <v>11265</v>
      </c>
      <c r="G618" s="11" t="s">
        <v>36</v>
      </c>
    </row>
    <row r="619" spans="1:7" x14ac:dyDescent="0.2">
      <c r="A619" s="11" t="s">
        <v>1886</v>
      </c>
      <c r="B619" s="11" t="s">
        <v>1887</v>
      </c>
      <c r="C619" s="11" t="s">
        <v>1888</v>
      </c>
      <c r="D619" s="11" t="s">
        <v>566</v>
      </c>
      <c r="E619" s="11" t="s">
        <v>11264</v>
      </c>
      <c r="F619" s="11" t="s">
        <v>11265</v>
      </c>
      <c r="G619" s="11" t="s">
        <v>36</v>
      </c>
    </row>
    <row r="620" spans="1:7" x14ac:dyDescent="0.2">
      <c r="A620" s="11" t="s">
        <v>1889</v>
      </c>
      <c r="B620" s="11" t="s">
        <v>1890</v>
      </c>
      <c r="C620" s="11" t="s">
        <v>1891</v>
      </c>
      <c r="D620" s="11" t="s">
        <v>566</v>
      </c>
      <c r="E620" s="11" t="s">
        <v>11264</v>
      </c>
      <c r="F620" s="11" t="s">
        <v>11265</v>
      </c>
      <c r="G620" s="11" t="s">
        <v>36</v>
      </c>
    </row>
    <row r="621" spans="1:7" x14ac:dyDescent="0.2">
      <c r="A621" s="11" t="s">
        <v>1892</v>
      </c>
      <c r="B621" s="11" t="s">
        <v>1893</v>
      </c>
      <c r="C621" s="11" t="s">
        <v>1894</v>
      </c>
      <c r="D621" s="11" t="s">
        <v>566</v>
      </c>
      <c r="E621" s="11" t="s">
        <v>11264</v>
      </c>
      <c r="F621" s="11" t="s">
        <v>11265</v>
      </c>
      <c r="G621" s="11" t="s">
        <v>36</v>
      </c>
    </row>
    <row r="622" spans="1:7" x14ac:dyDescent="0.2">
      <c r="A622" s="11" t="s">
        <v>1895</v>
      </c>
      <c r="B622" s="11" t="s">
        <v>1896</v>
      </c>
      <c r="C622" s="11" t="s">
        <v>1897</v>
      </c>
      <c r="D622" s="11" t="s">
        <v>566</v>
      </c>
      <c r="E622" s="11" t="s">
        <v>11264</v>
      </c>
      <c r="F622" s="11" t="s">
        <v>11265</v>
      </c>
      <c r="G622" s="11" t="s">
        <v>36</v>
      </c>
    </row>
    <row r="623" spans="1:7" x14ac:dyDescent="0.2">
      <c r="A623" s="11" t="s">
        <v>1898</v>
      </c>
      <c r="B623" s="11" t="s">
        <v>1899</v>
      </c>
      <c r="C623" s="11" t="s">
        <v>1900</v>
      </c>
      <c r="D623" s="11" t="s">
        <v>566</v>
      </c>
      <c r="E623" s="11" t="s">
        <v>11264</v>
      </c>
      <c r="F623" s="11" t="s">
        <v>11265</v>
      </c>
      <c r="G623" s="11" t="s">
        <v>36</v>
      </c>
    </row>
    <row r="624" spans="1:7" x14ac:dyDescent="0.2">
      <c r="A624" s="11" t="s">
        <v>1901</v>
      </c>
      <c r="B624" s="11" t="s">
        <v>1902</v>
      </c>
      <c r="C624" s="11" t="s">
        <v>1903</v>
      </c>
      <c r="D624" s="11" t="s">
        <v>566</v>
      </c>
      <c r="E624" s="11" t="s">
        <v>11264</v>
      </c>
      <c r="F624" s="11" t="s">
        <v>11265</v>
      </c>
      <c r="G624" s="11" t="s">
        <v>36</v>
      </c>
    </row>
    <row r="625" spans="1:7" x14ac:dyDescent="0.2">
      <c r="A625" s="11" t="s">
        <v>1904</v>
      </c>
      <c r="B625" s="11" t="s">
        <v>1905</v>
      </c>
      <c r="C625" s="11" t="s">
        <v>1906</v>
      </c>
      <c r="D625" s="11" t="s">
        <v>566</v>
      </c>
      <c r="E625" s="11" t="s">
        <v>11264</v>
      </c>
      <c r="F625" s="11" t="s">
        <v>11265</v>
      </c>
      <c r="G625" s="11" t="s">
        <v>36</v>
      </c>
    </row>
    <row r="626" spans="1:7" x14ac:dyDescent="0.2">
      <c r="A626" s="11" t="s">
        <v>1907</v>
      </c>
      <c r="B626" s="11" t="s">
        <v>1908</v>
      </c>
      <c r="C626" s="11" t="s">
        <v>1909</v>
      </c>
      <c r="D626" s="11" t="s">
        <v>566</v>
      </c>
      <c r="E626" s="11" t="s">
        <v>11264</v>
      </c>
      <c r="F626" s="11" t="s">
        <v>11265</v>
      </c>
      <c r="G626" s="11" t="s">
        <v>36</v>
      </c>
    </row>
    <row r="627" spans="1:7" x14ac:dyDescent="0.2">
      <c r="A627" s="11" t="s">
        <v>1910</v>
      </c>
      <c r="B627" s="11" t="s">
        <v>1911</v>
      </c>
      <c r="C627" s="11" t="s">
        <v>1912</v>
      </c>
      <c r="D627" s="11" t="s">
        <v>566</v>
      </c>
      <c r="E627" s="11" t="s">
        <v>11264</v>
      </c>
      <c r="F627" s="11" t="s">
        <v>11265</v>
      </c>
      <c r="G627" s="11" t="s">
        <v>36</v>
      </c>
    </row>
    <row r="628" spans="1:7" x14ac:dyDescent="0.2">
      <c r="A628" s="11" t="s">
        <v>1913</v>
      </c>
      <c r="B628" s="11" t="s">
        <v>1914</v>
      </c>
      <c r="C628" s="11" t="s">
        <v>1915</v>
      </c>
      <c r="D628" s="11" t="s">
        <v>566</v>
      </c>
      <c r="E628" s="11" t="s">
        <v>11264</v>
      </c>
      <c r="F628" s="11" t="s">
        <v>11265</v>
      </c>
      <c r="G628" s="11" t="s">
        <v>36</v>
      </c>
    </row>
    <row r="629" spans="1:7" x14ac:dyDescent="0.2">
      <c r="A629" s="11" t="s">
        <v>1916</v>
      </c>
      <c r="B629" s="11" t="s">
        <v>1917</v>
      </c>
      <c r="C629" s="11" t="s">
        <v>1918</v>
      </c>
      <c r="D629" s="11" t="s">
        <v>566</v>
      </c>
      <c r="E629" s="11" t="s">
        <v>11264</v>
      </c>
      <c r="F629" s="11" t="s">
        <v>11265</v>
      </c>
      <c r="G629" s="11" t="s">
        <v>36</v>
      </c>
    </row>
    <row r="630" spans="1:7" x14ac:dyDescent="0.2">
      <c r="A630" s="11" t="s">
        <v>1919</v>
      </c>
      <c r="B630" s="11" t="s">
        <v>1920</v>
      </c>
      <c r="C630" s="11" t="s">
        <v>1921</v>
      </c>
      <c r="D630" s="11" t="s">
        <v>566</v>
      </c>
      <c r="E630" s="11" t="s">
        <v>11264</v>
      </c>
      <c r="F630" s="11" t="s">
        <v>11265</v>
      </c>
      <c r="G630" s="11" t="s">
        <v>36</v>
      </c>
    </row>
    <row r="631" spans="1:7" x14ac:dyDescent="0.2">
      <c r="A631" s="11" t="s">
        <v>1922</v>
      </c>
      <c r="B631" s="11" t="s">
        <v>1923</v>
      </c>
      <c r="C631" s="11" t="s">
        <v>1924</v>
      </c>
      <c r="D631" s="11" t="s">
        <v>566</v>
      </c>
      <c r="E631" s="11" t="s">
        <v>11264</v>
      </c>
      <c r="F631" s="11" t="s">
        <v>11265</v>
      </c>
      <c r="G631" s="11" t="s">
        <v>36</v>
      </c>
    </row>
    <row r="632" spans="1:7" x14ac:dyDescent="0.2">
      <c r="A632" s="11" t="s">
        <v>1925</v>
      </c>
      <c r="B632" s="11" t="s">
        <v>1926</v>
      </c>
      <c r="C632" s="11" t="s">
        <v>1927</v>
      </c>
      <c r="D632" s="11" t="s">
        <v>566</v>
      </c>
      <c r="E632" s="11" t="s">
        <v>11264</v>
      </c>
      <c r="F632" s="11" t="s">
        <v>11265</v>
      </c>
      <c r="G632" s="11" t="s">
        <v>36</v>
      </c>
    </row>
    <row r="633" spans="1:7" x14ac:dyDescent="0.2">
      <c r="A633" s="11" t="s">
        <v>1928</v>
      </c>
      <c r="B633" s="11" t="s">
        <v>1929</v>
      </c>
      <c r="C633" s="11" t="s">
        <v>1930</v>
      </c>
      <c r="D633" s="11" t="s">
        <v>566</v>
      </c>
      <c r="E633" s="11" t="s">
        <v>11264</v>
      </c>
      <c r="F633" s="11" t="s">
        <v>11265</v>
      </c>
      <c r="G633" s="11" t="s">
        <v>36</v>
      </c>
    </row>
    <row r="634" spans="1:7" x14ac:dyDescent="0.2">
      <c r="A634" s="11" t="s">
        <v>1931</v>
      </c>
      <c r="B634" s="11" t="s">
        <v>1932</v>
      </c>
      <c r="C634" s="11" t="s">
        <v>1932</v>
      </c>
      <c r="D634" s="11" t="s">
        <v>562</v>
      </c>
      <c r="E634" s="11" t="s">
        <v>11266</v>
      </c>
      <c r="F634" s="11" t="s">
        <v>11267</v>
      </c>
      <c r="G634" s="11" t="s">
        <v>36</v>
      </c>
    </row>
    <row r="635" spans="1:7" x14ac:dyDescent="0.2">
      <c r="A635" s="11" t="s">
        <v>1933</v>
      </c>
      <c r="B635" s="11" t="s">
        <v>1934</v>
      </c>
      <c r="C635" s="11" t="s">
        <v>1934</v>
      </c>
      <c r="D635" s="11" t="s">
        <v>562</v>
      </c>
      <c r="E635" s="11" t="s">
        <v>11266</v>
      </c>
      <c r="F635" s="11" t="s">
        <v>11267</v>
      </c>
      <c r="G635" s="11" t="s">
        <v>36</v>
      </c>
    </row>
    <row r="636" spans="1:7" x14ac:dyDescent="0.2">
      <c r="A636" s="11" t="s">
        <v>1935</v>
      </c>
      <c r="B636" s="11" t="s">
        <v>1936</v>
      </c>
      <c r="C636" s="11" t="s">
        <v>1937</v>
      </c>
      <c r="D636" s="11" t="s">
        <v>566</v>
      </c>
      <c r="E636" s="11" t="s">
        <v>11264</v>
      </c>
      <c r="F636" s="11" t="s">
        <v>11265</v>
      </c>
      <c r="G636" s="11" t="s">
        <v>36</v>
      </c>
    </row>
    <row r="637" spans="1:7" x14ac:dyDescent="0.2">
      <c r="A637" s="11" t="s">
        <v>1938</v>
      </c>
      <c r="B637" s="11" t="s">
        <v>1939</v>
      </c>
      <c r="C637" s="11" t="s">
        <v>1940</v>
      </c>
      <c r="D637" s="11" t="s">
        <v>562</v>
      </c>
      <c r="E637" s="11" t="s">
        <v>11266</v>
      </c>
      <c r="F637" s="11" t="s">
        <v>11267</v>
      </c>
      <c r="G637" s="11" t="s">
        <v>36</v>
      </c>
    </row>
    <row r="638" spans="1:7" x14ac:dyDescent="0.2">
      <c r="A638" s="11" t="s">
        <v>1941</v>
      </c>
      <c r="B638" s="11" t="s">
        <v>1942</v>
      </c>
      <c r="C638" s="11" t="s">
        <v>1943</v>
      </c>
      <c r="D638" s="11" t="s">
        <v>566</v>
      </c>
      <c r="E638" s="11" t="s">
        <v>11264</v>
      </c>
      <c r="F638" s="11" t="s">
        <v>11265</v>
      </c>
      <c r="G638" s="11" t="s">
        <v>36</v>
      </c>
    </row>
    <row r="639" spans="1:7" x14ac:dyDescent="0.2">
      <c r="A639" s="11" t="s">
        <v>1944</v>
      </c>
      <c r="B639" s="11" t="s">
        <v>1945</v>
      </c>
      <c r="C639" s="11" t="s">
        <v>1946</v>
      </c>
      <c r="D639" s="11" t="s">
        <v>566</v>
      </c>
      <c r="E639" s="11" t="s">
        <v>11264</v>
      </c>
      <c r="F639" s="11" t="s">
        <v>11265</v>
      </c>
      <c r="G639" s="11" t="s">
        <v>36</v>
      </c>
    </row>
    <row r="640" spans="1:7" x14ac:dyDescent="0.2">
      <c r="A640" s="11" t="s">
        <v>1947</v>
      </c>
      <c r="B640" s="11" t="s">
        <v>1948</v>
      </c>
      <c r="C640" s="11" t="s">
        <v>1949</v>
      </c>
      <c r="D640" s="11" t="s">
        <v>554</v>
      </c>
      <c r="E640" s="11" t="s">
        <v>11266</v>
      </c>
      <c r="F640" s="11" t="s">
        <v>11267</v>
      </c>
      <c r="G640" s="11" t="s">
        <v>36</v>
      </c>
    </row>
    <row r="641" spans="1:7" x14ac:dyDescent="0.2">
      <c r="A641" s="11" t="s">
        <v>1950</v>
      </c>
      <c r="B641" s="11" t="s">
        <v>1951</v>
      </c>
      <c r="C641" s="11" t="s">
        <v>1952</v>
      </c>
      <c r="D641" s="11" t="s">
        <v>566</v>
      </c>
      <c r="E641" s="11" t="s">
        <v>11264</v>
      </c>
      <c r="F641" s="11" t="s">
        <v>11265</v>
      </c>
      <c r="G641" s="11" t="s">
        <v>36</v>
      </c>
    </row>
    <row r="642" spans="1:7" x14ac:dyDescent="0.2">
      <c r="A642" s="11" t="s">
        <v>1953</v>
      </c>
      <c r="B642" s="11" t="s">
        <v>1954</v>
      </c>
      <c r="C642" s="11" t="s">
        <v>1955</v>
      </c>
      <c r="D642" s="11" t="s">
        <v>566</v>
      </c>
      <c r="E642" s="11" t="s">
        <v>11264</v>
      </c>
      <c r="F642" s="11" t="s">
        <v>11265</v>
      </c>
      <c r="G642" s="11" t="s">
        <v>36</v>
      </c>
    </row>
    <row r="643" spans="1:7" x14ac:dyDescent="0.2">
      <c r="A643" s="11" t="s">
        <v>1956</v>
      </c>
      <c r="B643" s="11" t="s">
        <v>1957</v>
      </c>
      <c r="C643" s="11" t="s">
        <v>1958</v>
      </c>
      <c r="D643" s="11" t="s">
        <v>562</v>
      </c>
      <c r="E643" s="11" t="s">
        <v>11266</v>
      </c>
      <c r="F643" s="11" t="s">
        <v>11267</v>
      </c>
      <c r="G643" s="11" t="s">
        <v>36</v>
      </c>
    </row>
    <row r="644" spans="1:7" x14ac:dyDescent="0.2">
      <c r="A644" s="11" t="s">
        <v>1959</v>
      </c>
      <c r="B644" s="11" t="s">
        <v>1960</v>
      </c>
      <c r="C644" s="11" t="s">
        <v>1960</v>
      </c>
      <c r="D644" s="11" t="s">
        <v>554</v>
      </c>
      <c r="E644" s="11" t="s">
        <v>11266</v>
      </c>
      <c r="F644" s="11" t="s">
        <v>11267</v>
      </c>
      <c r="G644" s="11" t="s">
        <v>36</v>
      </c>
    </row>
    <row r="645" spans="1:7" x14ac:dyDescent="0.2">
      <c r="A645" s="11" t="s">
        <v>1961</v>
      </c>
      <c r="B645" s="11" t="s">
        <v>1962</v>
      </c>
      <c r="C645" s="11" t="s">
        <v>1963</v>
      </c>
      <c r="D645" s="11" t="s">
        <v>566</v>
      </c>
      <c r="E645" s="11" t="s">
        <v>11264</v>
      </c>
      <c r="F645" s="11" t="s">
        <v>11265</v>
      </c>
      <c r="G645" s="11" t="s">
        <v>36</v>
      </c>
    </row>
    <row r="646" spans="1:7" x14ac:dyDescent="0.2">
      <c r="A646" s="11" t="s">
        <v>1964</v>
      </c>
      <c r="B646" s="11" t="s">
        <v>1965</v>
      </c>
      <c r="C646" s="11" t="s">
        <v>1966</v>
      </c>
      <c r="D646" s="11" t="s">
        <v>1852</v>
      </c>
      <c r="E646" s="11" t="s">
        <v>11268</v>
      </c>
      <c r="F646" s="11" t="s">
        <v>11269</v>
      </c>
      <c r="G646" s="11" t="s">
        <v>36</v>
      </c>
    </row>
    <row r="647" spans="1:7" x14ac:dyDescent="0.2">
      <c r="A647" s="11" t="s">
        <v>1967</v>
      </c>
      <c r="B647" s="11" t="s">
        <v>1968</v>
      </c>
      <c r="C647" s="11" t="s">
        <v>1969</v>
      </c>
      <c r="D647" s="11" t="s">
        <v>1852</v>
      </c>
      <c r="E647" s="11" t="s">
        <v>11268</v>
      </c>
      <c r="F647" s="11" t="s">
        <v>11269</v>
      </c>
      <c r="G647" s="11" t="s">
        <v>36</v>
      </c>
    </row>
    <row r="648" spans="1:7" x14ac:dyDescent="0.2">
      <c r="A648" s="11" t="s">
        <v>1970</v>
      </c>
      <c r="B648" s="11" t="s">
        <v>1971</v>
      </c>
      <c r="C648" s="11" t="s">
        <v>1972</v>
      </c>
      <c r="D648" s="11" t="s">
        <v>1852</v>
      </c>
      <c r="E648" s="11" t="s">
        <v>11268</v>
      </c>
      <c r="F648" s="11" t="s">
        <v>11269</v>
      </c>
      <c r="G648" s="11" t="s">
        <v>36</v>
      </c>
    </row>
    <row r="649" spans="1:7" x14ac:dyDescent="0.2">
      <c r="A649" s="11" t="s">
        <v>1973</v>
      </c>
      <c r="B649" s="11" t="s">
        <v>1974</v>
      </c>
      <c r="C649" s="11" t="s">
        <v>1975</v>
      </c>
      <c r="D649" s="11" t="s">
        <v>554</v>
      </c>
      <c r="E649" s="11" t="s">
        <v>11266</v>
      </c>
      <c r="F649" s="11" t="s">
        <v>11267</v>
      </c>
      <c r="G649" s="11" t="s">
        <v>36</v>
      </c>
    </row>
    <row r="650" spans="1:7" x14ac:dyDescent="0.2">
      <c r="A650" s="11" t="s">
        <v>1976</v>
      </c>
      <c r="B650" s="11" t="s">
        <v>1977</v>
      </c>
      <c r="C650" s="11" t="s">
        <v>1978</v>
      </c>
      <c r="D650" s="11" t="s">
        <v>1979</v>
      </c>
      <c r="E650" s="11" t="s">
        <v>11282</v>
      </c>
      <c r="F650" s="11" t="s">
        <v>11283</v>
      </c>
      <c r="G650" s="11" t="s">
        <v>1980</v>
      </c>
    </row>
    <row r="651" spans="1:7" x14ac:dyDescent="0.2">
      <c r="A651" s="11" t="s">
        <v>1981</v>
      </c>
      <c r="B651" s="11" t="s">
        <v>1982</v>
      </c>
      <c r="C651" s="11" t="s">
        <v>1983</v>
      </c>
      <c r="D651" s="11" t="s">
        <v>554</v>
      </c>
      <c r="E651" s="11" t="s">
        <v>11266</v>
      </c>
      <c r="F651" s="11" t="s">
        <v>11267</v>
      </c>
      <c r="G651" s="11" t="s">
        <v>36</v>
      </c>
    </row>
    <row r="652" spans="1:7" x14ac:dyDescent="0.2">
      <c r="A652" s="11" t="s">
        <v>1984</v>
      </c>
      <c r="B652" s="11" t="s">
        <v>1985</v>
      </c>
      <c r="C652" s="11" t="s">
        <v>1986</v>
      </c>
      <c r="D652" s="11" t="s">
        <v>731</v>
      </c>
      <c r="E652" s="11" t="s">
        <v>11270</v>
      </c>
      <c r="F652" s="11" t="s">
        <v>11271</v>
      </c>
      <c r="G652" s="11" t="s">
        <v>36</v>
      </c>
    </row>
    <row r="653" spans="1:7" x14ac:dyDescent="0.2">
      <c r="A653" s="11" t="s">
        <v>1987</v>
      </c>
      <c r="B653" s="11" t="s">
        <v>1988</v>
      </c>
      <c r="C653" s="11" t="s">
        <v>1989</v>
      </c>
      <c r="D653" s="11" t="s">
        <v>554</v>
      </c>
      <c r="E653" s="11" t="s">
        <v>11266</v>
      </c>
      <c r="F653" s="11" t="s">
        <v>11267</v>
      </c>
      <c r="G653" s="11" t="s">
        <v>36</v>
      </c>
    </row>
    <row r="654" spans="1:7" x14ac:dyDescent="0.2">
      <c r="A654" s="11" t="s">
        <v>1990</v>
      </c>
      <c r="B654" s="11" t="s">
        <v>1991</v>
      </c>
      <c r="C654" s="11" t="s">
        <v>1992</v>
      </c>
      <c r="D654" s="11" t="s">
        <v>554</v>
      </c>
      <c r="E654" s="11" t="s">
        <v>11266</v>
      </c>
      <c r="F654" s="11" t="s">
        <v>11267</v>
      </c>
      <c r="G654" s="11" t="s">
        <v>36</v>
      </c>
    </row>
    <row r="655" spans="1:7" x14ac:dyDescent="0.2">
      <c r="A655" s="11" t="s">
        <v>1993</v>
      </c>
      <c r="B655" s="11" t="s">
        <v>1994</v>
      </c>
      <c r="C655" s="11" t="s">
        <v>1995</v>
      </c>
      <c r="D655" s="11" t="s">
        <v>554</v>
      </c>
      <c r="E655" s="11" t="s">
        <v>11266</v>
      </c>
      <c r="F655" s="11" t="s">
        <v>11267</v>
      </c>
      <c r="G655" s="11" t="s">
        <v>36</v>
      </c>
    </row>
    <row r="656" spans="1:7" x14ac:dyDescent="0.2">
      <c r="A656" s="11" t="s">
        <v>1996</v>
      </c>
      <c r="B656" s="11" t="s">
        <v>1997</v>
      </c>
      <c r="C656" s="11" t="s">
        <v>1998</v>
      </c>
      <c r="D656" s="11" t="s">
        <v>731</v>
      </c>
      <c r="E656" s="11" t="s">
        <v>11270</v>
      </c>
      <c r="F656" s="11" t="s">
        <v>11271</v>
      </c>
      <c r="G656" s="11" t="s">
        <v>36</v>
      </c>
    </row>
    <row r="657" spans="1:7" x14ac:dyDescent="0.2">
      <c r="A657" s="11" t="s">
        <v>1999</v>
      </c>
      <c r="B657" s="11" t="s">
        <v>2000</v>
      </c>
      <c r="C657" s="11" t="s">
        <v>2001</v>
      </c>
      <c r="D657" s="11" t="s">
        <v>566</v>
      </c>
      <c r="E657" s="11" t="s">
        <v>11264</v>
      </c>
      <c r="F657" s="11" t="s">
        <v>11265</v>
      </c>
      <c r="G657" s="11" t="s">
        <v>36</v>
      </c>
    </row>
    <row r="658" spans="1:7" x14ac:dyDescent="0.2">
      <c r="A658" s="11" t="s">
        <v>2002</v>
      </c>
      <c r="B658" s="11" t="s">
        <v>2003</v>
      </c>
      <c r="C658" s="11" t="s">
        <v>2004</v>
      </c>
      <c r="D658" s="11" t="s">
        <v>684</v>
      </c>
      <c r="E658" s="11" t="s">
        <v>11270</v>
      </c>
      <c r="F658" s="11" t="s">
        <v>11271</v>
      </c>
      <c r="G658" s="11" t="s">
        <v>36</v>
      </c>
    </row>
    <row r="659" spans="1:7" x14ac:dyDescent="0.2">
      <c r="A659" s="11" t="s">
        <v>2005</v>
      </c>
      <c r="B659" s="11" t="s">
        <v>2006</v>
      </c>
      <c r="C659" s="11" t="s">
        <v>2007</v>
      </c>
      <c r="D659" s="11" t="s">
        <v>1001</v>
      </c>
      <c r="E659" s="11" t="s">
        <v>11272</v>
      </c>
      <c r="F659" s="11" t="s">
        <v>11273</v>
      </c>
      <c r="G659" s="11" t="s">
        <v>36</v>
      </c>
    </row>
    <row r="660" spans="1:7" x14ac:dyDescent="0.2">
      <c r="A660" s="11" t="s">
        <v>2008</v>
      </c>
      <c r="B660" s="11" t="s">
        <v>2009</v>
      </c>
      <c r="C660" s="11" t="s">
        <v>2010</v>
      </c>
      <c r="D660" s="11" t="s">
        <v>684</v>
      </c>
      <c r="E660" s="11" t="s">
        <v>11270</v>
      </c>
      <c r="F660" s="11" t="s">
        <v>11271</v>
      </c>
      <c r="G660" s="11" t="s">
        <v>36</v>
      </c>
    </row>
    <row r="661" spans="1:7" x14ac:dyDescent="0.2">
      <c r="A661" s="11" t="s">
        <v>2011</v>
      </c>
      <c r="B661" s="11" t="s">
        <v>2012</v>
      </c>
      <c r="C661" s="11" t="s">
        <v>2013</v>
      </c>
      <c r="D661" s="11" t="s">
        <v>684</v>
      </c>
      <c r="E661" s="11" t="s">
        <v>11270</v>
      </c>
      <c r="F661" s="11" t="s">
        <v>11271</v>
      </c>
      <c r="G661" s="11" t="s">
        <v>36</v>
      </c>
    </row>
    <row r="662" spans="1:7" x14ac:dyDescent="0.2">
      <c r="A662" s="11" t="s">
        <v>2014</v>
      </c>
      <c r="B662" s="11" t="s">
        <v>2015</v>
      </c>
      <c r="C662" s="11" t="s">
        <v>2016</v>
      </c>
      <c r="D662" s="11" t="s">
        <v>684</v>
      </c>
      <c r="E662" s="11" t="s">
        <v>11270</v>
      </c>
      <c r="F662" s="11" t="s">
        <v>11271</v>
      </c>
      <c r="G662" s="11" t="s">
        <v>36</v>
      </c>
    </row>
    <row r="663" spans="1:7" x14ac:dyDescent="0.2">
      <c r="A663" s="11" t="s">
        <v>2017</v>
      </c>
      <c r="B663" s="11" t="s">
        <v>2018</v>
      </c>
      <c r="C663" s="11" t="s">
        <v>2019</v>
      </c>
      <c r="D663" s="11" t="s">
        <v>554</v>
      </c>
      <c r="E663" s="11" t="s">
        <v>11266</v>
      </c>
      <c r="F663" s="11" t="s">
        <v>11267</v>
      </c>
      <c r="G663" s="11" t="s">
        <v>36</v>
      </c>
    </row>
    <row r="664" spans="1:7" x14ac:dyDescent="0.2">
      <c r="A664" s="11" t="s">
        <v>2020</v>
      </c>
      <c r="B664" s="11" t="s">
        <v>2021</v>
      </c>
      <c r="C664" s="11" t="s">
        <v>2022</v>
      </c>
      <c r="D664" s="11" t="s">
        <v>554</v>
      </c>
      <c r="E664" s="11" t="s">
        <v>11266</v>
      </c>
      <c r="F664" s="11" t="s">
        <v>11267</v>
      </c>
      <c r="G664" s="11" t="s">
        <v>36</v>
      </c>
    </row>
    <row r="665" spans="1:7" x14ac:dyDescent="0.2">
      <c r="A665" s="11" t="s">
        <v>2023</v>
      </c>
      <c r="B665" s="11" t="s">
        <v>2024</v>
      </c>
      <c r="C665" s="11" t="s">
        <v>2025</v>
      </c>
      <c r="D665" s="11" t="s">
        <v>1423</v>
      </c>
      <c r="E665" s="11" t="s">
        <v>11266</v>
      </c>
      <c r="F665" s="11" t="s">
        <v>11267</v>
      </c>
      <c r="G665" s="11" t="s">
        <v>36</v>
      </c>
    </row>
    <row r="666" spans="1:7" x14ac:dyDescent="0.2">
      <c r="A666" s="11" t="s">
        <v>2026</v>
      </c>
      <c r="B666" s="11" t="s">
        <v>2027</v>
      </c>
      <c r="C666" s="11" t="s">
        <v>2028</v>
      </c>
      <c r="D666" s="11" t="s">
        <v>1423</v>
      </c>
      <c r="E666" s="11" t="s">
        <v>11266</v>
      </c>
      <c r="F666" s="11" t="s">
        <v>11267</v>
      </c>
      <c r="G666" s="11" t="s">
        <v>36</v>
      </c>
    </row>
    <row r="667" spans="1:7" x14ac:dyDescent="0.2">
      <c r="A667" s="11" t="s">
        <v>2029</v>
      </c>
      <c r="B667" s="11" t="s">
        <v>2030</v>
      </c>
      <c r="C667" s="11" t="s">
        <v>2031</v>
      </c>
      <c r="D667" s="11" t="s">
        <v>1423</v>
      </c>
      <c r="E667" s="11" t="s">
        <v>11266</v>
      </c>
      <c r="F667" s="11" t="s">
        <v>11267</v>
      </c>
      <c r="G667" s="11" t="s">
        <v>36</v>
      </c>
    </row>
    <row r="668" spans="1:7" x14ac:dyDescent="0.2">
      <c r="A668" s="11" t="s">
        <v>2032</v>
      </c>
      <c r="B668" s="11" t="s">
        <v>2033</v>
      </c>
      <c r="C668" s="11" t="s">
        <v>2034</v>
      </c>
      <c r="D668" s="11" t="s">
        <v>1423</v>
      </c>
      <c r="E668" s="11" t="s">
        <v>11266</v>
      </c>
      <c r="F668" s="11" t="s">
        <v>11267</v>
      </c>
      <c r="G668" s="11" t="s">
        <v>36</v>
      </c>
    </row>
    <row r="669" spans="1:7" x14ac:dyDescent="0.2">
      <c r="A669" s="11" t="s">
        <v>2035</v>
      </c>
      <c r="B669" s="11" t="s">
        <v>2036</v>
      </c>
      <c r="C669" s="11" t="s">
        <v>2037</v>
      </c>
      <c r="D669" s="11" t="s">
        <v>1423</v>
      </c>
      <c r="E669" s="11" t="s">
        <v>11266</v>
      </c>
      <c r="F669" s="11" t="s">
        <v>11267</v>
      </c>
      <c r="G669" s="11" t="s">
        <v>36</v>
      </c>
    </row>
    <row r="670" spans="1:7" x14ac:dyDescent="0.2">
      <c r="A670" s="11" t="s">
        <v>2038</v>
      </c>
      <c r="B670" s="11" t="s">
        <v>2039</v>
      </c>
      <c r="C670" s="11" t="s">
        <v>2040</v>
      </c>
      <c r="D670" s="11" t="s">
        <v>1423</v>
      </c>
      <c r="E670" s="11" t="s">
        <v>11266</v>
      </c>
      <c r="F670" s="11" t="s">
        <v>11267</v>
      </c>
      <c r="G670" s="11" t="s">
        <v>36</v>
      </c>
    </row>
    <row r="671" spans="1:7" x14ac:dyDescent="0.2">
      <c r="A671" s="11" t="s">
        <v>2041</v>
      </c>
      <c r="B671" s="11" t="s">
        <v>2042</v>
      </c>
      <c r="C671" s="11" t="s">
        <v>2043</v>
      </c>
      <c r="D671" s="11" t="s">
        <v>1108</v>
      </c>
      <c r="E671" s="11" t="s">
        <v>11266</v>
      </c>
      <c r="F671" s="11" t="s">
        <v>11267</v>
      </c>
      <c r="G671" s="11" t="s">
        <v>36</v>
      </c>
    </row>
    <row r="672" spans="1:7" x14ac:dyDescent="0.2">
      <c r="A672" s="11" t="s">
        <v>2044</v>
      </c>
      <c r="B672" s="11" t="s">
        <v>2045</v>
      </c>
      <c r="C672" s="11" t="s">
        <v>2046</v>
      </c>
      <c r="D672" s="11" t="s">
        <v>1423</v>
      </c>
      <c r="E672" s="11" t="s">
        <v>11266</v>
      </c>
      <c r="F672" s="11" t="s">
        <v>11267</v>
      </c>
      <c r="G672" s="11" t="s">
        <v>36</v>
      </c>
    </row>
    <row r="673" spans="1:7" x14ac:dyDescent="0.2">
      <c r="A673" s="11" t="s">
        <v>2047</v>
      </c>
      <c r="B673" s="11" t="s">
        <v>2048</v>
      </c>
      <c r="C673" s="11" t="s">
        <v>2049</v>
      </c>
      <c r="D673" s="11" t="s">
        <v>554</v>
      </c>
      <c r="E673" s="11" t="s">
        <v>11266</v>
      </c>
      <c r="F673" s="11" t="s">
        <v>11267</v>
      </c>
      <c r="G673" s="11" t="s">
        <v>36</v>
      </c>
    </row>
    <row r="674" spans="1:7" x14ac:dyDescent="0.2">
      <c r="A674" s="11" t="s">
        <v>2050</v>
      </c>
      <c r="B674" s="11" t="s">
        <v>2051</v>
      </c>
      <c r="C674" s="11" t="s">
        <v>2052</v>
      </c>
      <c r="D674" s="11" t="s">
        <v>1423</v>
      </c>
      <c r="E674" s="11" t="s">
        <v>11266</v>
      </c>
      <c r="F674" s="11" t="s">
        <v>11267</v>
      </c>
      <c r="G674" s="11" t="s">
        <v>36</v>
      </c>
    </row>
    <row r="675" spans="1:7" x14ac:dyDescent="0.2">
      <c r="A675" s="11" t="s">
        <v>2053</v>
      </c>
      <c r="B675" s="11" t="s">
        <v>2054</v>
      </c>
      <c r="C675" s="11" t="s">
        <v>2055</v>
      </c>
      <c r="D675" s="11" t="s">
        <v>562</v>
      </c>
      <c r="E675" s="11" t="s">
        <v>11266</v>
      </c>
      <c r="F675" s="11" t="s">
        <v>11267</v>
      </c>
      <c r="G675" s="11" t="s">
        <v>36</v>
      </c>
    </row>
    <row r="676" spans="1:7" x14ac:dyDescent="0.2">
      <c r="A676" s="11" t="s">
        <v>2056</v>
      </c>
      <c r="B676" s="11" t="s">
        <v>2057</v>
      </c>
      <c r="C676" s="11" t="s">
        <v>2058</v>
      </c>
      <c r="D676" s="11" t="s">
        <v>1423</v>
      </c>
      <c r="E676" s="11" t="s">
        <v>11266</v>
      </c>
      <c r="F676" s="11" t="s">
        <v>11267</v>
      </c>
      <c r="G676" s="11" t="s">
        <v>36</v>
      </c>
    </row>
    <row r="677" spans="1:7" x14ac:dyDescent="0.2">
      <c r="A677" s="11" t="s">
        <v>2059</v>
      </c>
      <c r="B677" s="11" t="s">
        <v>2060</v>
      </c>
      <c r="C677" s="11" t="s">
        <v>2061</v>
      </c>
      <c r="D677" s="11" t="s">
        <v>562</v>
      </c>
      <c r="E677" s="11" t="s">
        <v>11266</v>
      </c>
      <c r="F677" s="11" t="s">
        <v>11267</v>
      </c>
      <c r="G677" s="11" t="s">
        <v>36</v>
      </c>
    </row>
    <row r="678" spans="1:7" x14ac:dyDescent="0.2">
      <c r="A678" s="11" t="s">
        <v>2062</v>
      </c>
      <c r="B678" s="11" t="s">
        <v>2063</v>
      </c>
      <c r="C678" s="11" t="s">
        <v>2064</v>
      </c>
      <c r="D678" s="11" t="s">
        <v>554</v>
      </c>
      <c r="E678" s="11" t="s">
        <v>11266</v>
      </c>
      <c r="F678" s="11" t="s">
        <v>11267</v>
      </c>
      <c r="G678" s="11" t="s">
        <v>36</v>
      </c>
    </row>
    <row r="679" spans="1:7" x14ac:dyDescent="0.2">
      <c r="A679" s="11" t="s">
        <v>2065</v>
      </c>
      <c r="B679" s="11" t="s">
        <v>2066</v>
      </c>
      <c r="C679" s="11" t="s">
        <v>2067</v>
      </c>
      <c r="D679" s="11" t="s">
        <v>1108</v>
      </c>
      <c r="E679" s="11" t="s">
        <v>11266</v>
      </c>
      <c r="F679" s="11" t="s">
        <v>11267</v>
      </c>
      <c r="G679" s="11" t="s">
        <v>36</v>
      </c>
    </row>
    <row r="680" spans="1:7" x14ac:dyDescent="0.2">
      <c r="A680" s="11" t="s">
        <v>2068</v>
      </c>
      <c r="B680" s="11" t="s">
        <v>2069</v>
      </c>
      <c r="C680" s="11" t="s">
        <v>2070</v>
      </c>
      <c r="D680" s="11" t="s">
        <v>2071</v>
      </c>
      <c r="E680" s="11" t="s">
        <v>11266</v>
      </c>
      <c r="F680" s="11" t="s">
        <v>11267</v>
      </c>
      <c r="G680" s="11" t="s">
        <v>36</v>
      </c>
    </row>
    <row r="681" spans="1:7" x14ac:dyDescent="0.2">
      <c r="A681" s="11" t="s">
        <v>2072</v>
      </c>
      <c r="B681" s="11" t="s">
        <v>2073</v>
      </c>
      <c r="C681" s="11" t="s">
        <v>2074</v>
      </c>
      <c r="D681" s="11" t="s">
        <v>566</v>
      </c>
      <c r="E681" s="11" t="s">
        <v>11264</v>
      </c>
      <c r="F681" s="11" t="s">
        <v>11265</v>
      </c>
      <c r="G681" s="11" t="s">
        <v>36</v>
      </c>
    </row>
    <row r="682" spans="1:7" x14ac:dyDescent="0.2">
      <c r="A682" s="11" t="s">
        <v>2075</v>
      </c>
      <c r="B682" s="11" t="s">
        <v>2076</v>
      </c>
      <c r="C682" s="11" t="s">
        <v>2077</v>
      </c>
      <c r="D682" s="11" t="s">
        <v>2078</v>
      </c>
      <c r="E682" s="11" t="s">
        <v>11274</v>
      </c>
      <c r="F682" s="11" t="s">
        <v>11275</v>
      </c>
      <c r="G682" s="11" t="s">
        <v>36</v>
      </c>
    </row>
    <row r="683" spans="1:7" x14ac:dyDescent="0.2">
      <c r="A683" s="11" t="s">
        <v>2079</v>
      </c>
      <c r="B683" s="11" t="s">
        <v>2080</v>
      </c>
      <c r="C683" s="11" t="s">
        <v>2081</v>
      </c>
      <c r="D683" s="11" t="s">
        <v>566</v>
      </c>
      <c r="E683" s="11" t="s">
        <v>11264</v>
      </c>
      <c r="F683" s="11" t="s">
        <v>11265</v>
      </c>
      <c r="G683" s="11" t="s">
        <v>36</v>
      </c>
    </row>
    <row r="684" spans="1:7" x14ac:dyDescent="0.2">
      <c r="A684" s="11" t="s">
        <v>2082</v>
      </c>
      <c r="B684" s="11" t="s">
        <v>2083</v>
      </c>
      <c r="C684" s="11" t="s">
        <v>2084</v>
      </c>
      <c r="D684" s="11" t="s">
        <v>1108</v>
      </c>
      <c r="E684" s="11" t="s">
        <v>11266</v>
      </c>
      <c r="F684" s="11" t="s">
        <v>11267</v>
      </c>
      <c r="G684" s="11" t="s">
        <v>36</v>
      </c>
    </row>
    <row r="685" spans="1:7" x14ac:dyDescent="0.2">
      <c r="A685" s="11" t="s">
        <v>2085</v>
      </c>
      <c r="B685" s="11" t="s">
        <v>2086</v>
      </c>
      <c r="C685" s="11" t="s">
        <v>2087</v>
      </c>
      <c r="D685" s="11" t="s">
        <v>566</v>
      </c>
      <c r="E685" s="11" t="s">
        <v>11264</v>
      </c>
      <c r="F685" s="11" t="s">
        <v>11265</v>
      </c>
      <c r="G685" s="11" t="s">
        <v>36</v>
      </c>
    </row>
    <row r="686" spans="1:7" x14ac:dyDescent="0.2">
      <c r="A686" s="11" t="s">
        <v>2088</v>
      </c>
      <c r="B686" s="11" t="s">
        <v>2089</v>
      </c>
      <c r="C686" s="11" t="s">
        <v>2090</v>
      </c>
      <c r="D686" s="11" t="s">
        <v>2091</v>
      </c>
      <c r="E686" s="11" t="s">
        <v>11276</v>
      </c>
      <c r="F686" s="11" t="s">
        <v>11277</v>
      </c>
      <c r="G686" s="11" t="s">
        <v>36</v>
      </c>
    </row>
    <row r="687" spans="1:7" x14ac:dyDescent="0.2">
      <c r="A687" s="11" t="s">
        <v>2092</v>
      </c>
      <c r="B687" s="11" t="s">
        <v>2093</v>
      </c>
      <c r="C687" s="11" t="s">
        <v>2094</v>
      </c>
      <c r="D687" s="11" t="s">
        <v>566</v>
      </c>
      <c r="E687" s="11" t="s">
        <v>11264</v>
      </c>
      <c r="F687" s="11" t="s">
        <v>11265</v>
      </c>
      <c r="G687" s="11" t="s">
        <v>36</v>
      </c>
    </row>
    <row r="688" spans="1:7" x14ac:dyDescent="0.2">
      <c r="A688" s="11" t="s">
        <v>2095</v>
      </c>
      <c r="B688" s="11" t="s">
        <v>2096</v>
      </c>
      <c r="C688" s="11" t="s">
        <v>2097</v>
      </c>
      <c r="D688" s="11" t="s">
        <v>2098</v>
      </c>
      <c r="E688" s="11" t="s">
        <v>11276</v>
      </c>
      <c r="F688" s="11" t="s">
        <v>11277</v>
      </c>
      <c r="G688" s="11" t="s">
        <v>36</v>
      </c>
    </row>
    <row r="689" spans="1:7" x14ac:dyDescent="0.2">
      <c r="A689" s="11" t="s">
        <v>2099</v>
      </c>
      <c r="B689" s="11" t="s">
        <v>2100</v>
      </c>
      <c r="C689" s="11" t="s">
        <v>2101</v>
      </c>
      <c r="D689" s="11" t="s">
        <v>1137</v>
      </c>
      <c r="E689" s="11" t="s">
        <v>11276</v>
      </c>
      <c r="F689" s="11" t="s">
        <v>11277</v>
      </c>
      <c r="G689" s="11" t="s">
        <v>36</v>
      </c>
    </row>
    <row r="690" spans="1:7" x14ac:dyDescent="0.2">
      <c r="A690" s="11" t="s">
        <v>2102</v>
      </c>
      <c r="B690" s="11" t="s">
        <v>2103</v>
      </c>
      <c r="C690" s="11" t="s">
        <v>2104</v>
      </c>
      <c r="D690" s="11" t="s">
        <v>1137</v>
      </c>
      <c r="E690" s="11" t="s">
        <v>11276</v>
      </c>
      <c r="F690" s="11" t="s">
        <v>11277</v>
      </c>
      <c r="G690" s="11" t="s">
        <v>36</v>
      </c>
    </row>
    <row r="691" spans="1:7" x14ac:dyDescent="0.2">
      <c r="A691" s="11" t="s">
        <v>2105</v>
      </c>
      <c r="B691" s="11" t="s">
        <v>2106</v>
      </c>
      <c r="C691" s="11" t="s">
        <v>2107</v>
      </c>
      <c r="D691" s="11" t="s">
        <v>1137</v>
      </c>
      <c r="E691" s="11" t="s">
        <v>11276</v>
      </c>
      <c r="F691" s="11" t="s">
        <v>11277</v>
      </c>
      <c r="G691" s="11" t="s">
        <v>36</v>
      </c>
    </row>
    <row r="692" spans="1:7" x14ac:dyDescent="0.2">
      <c r="A692" s="11" t="s">
        <v>2108</v>
      </c>
      <c r="B692" s="11" t="s">
        <v>2109</v>
      </c>
      <c r="C692" s="11" t="s">
        <v>2110</v>
      </c>
      <c r="D692" s="11" t="s">
        <v>1664</v>
      </c>
      <c r="E692" s="11" t="s">
        <v>11276</v>
      </c>
      <c r="F692" s="11" t="s">
        <v>11277</v>
      </c>
      <c r="G692" s="11" t="s">
        <v>36</v>
      </c>
    </row>
    <row r="693" spans="1:7" x14ac:dyDescent="0.2">
      <c r="A693" s="11" t="s">
        <v>2111</v>
      </c>
      <c r="B693" s="11" t="s">
        <v>2112</v>
      </c>
      <c r="C693" s="11" t="s">
        <v>2113</v>
      </c>
      <c r="D693" s="11" t="s">
        <v>1664</v>
      </c>
      <c r="E693" s="11" t="s">
        <v>11276</v>
      </c>
      <c r="F693" s="11" t="s">
        <v>11277</v>
      </c>
      <c r="G693" s="11" t="s">
        <v>36</v>
      </c>
    </row>
    <row r="694" spans="1:7" x14ac:dyDescent="0.2">
      <c r="A694" s="11" t="s">
        <v>2114</v>
      </c>
      <c r="B694" s="11" t="s">
        <v>2115</v>
      </c>
      <c r="C694" s="11" t="s">
        <v>2116</v>
      </c>
      <c r="D694" s="11" t="s">
        <v>1664</v>
      </c>
      <c r="E694" s="11" t="s">
        <v>11276</v>
      </c>
      <c r="F694" s="11" t="s">
        <v>11277</v>
      </c>
      <c r="G694" s="11" t="s">
        <v>36</v>
      </c>
    </row>
    <row r="695" spans="1:7" x14ac:dyDescent="0.2">
      <c r="A695" s="11" t="s">
        <v>2117</v>
      </c>
      <c r="B695" s="11" t="s">
        <v>2118</v>
      </c>
      <c r="C695" s="11" t="s">
        <v>2119</v>
      </c>
      <c r="D695" s="11" t="s">
        <v>1664</v>
      </c>
      <c r="E695" s="11" t="s">
        <v>11276</v>
      </c>
      <c r="F695" s="11" t="s">
        <v>11277</v>
      </c>
      <c r="G695" s="11" t="s">
        <v>36</v>
      </c>
    </row>
    <row r="696" spans="1:7" x14ac:dyDescent="0.2">
      <c r="A696" s="11" t="s">
        <v>2120</v>
      </c>
      <c r="B696" s="11" t="s">
        <v>2121</v>
      </c>
      <c r="C696" s="11" t="s">
        <v>2122</v>
      </c>
      <c r="D696" s="11" t="s">
        <v>1664</v>
      </c>
      <c r="E696" s="11" t="s">
        <v>11276</v>
      </c>
      <c r="F696" s="11" t="s">
        <v>11277</v>
      </c>
      <c r="G696" s="11" t="s">
        <v>36</v>
      </c>
    </row>
    <row r="697" spans="1:7" x14ac:dyDescent="0.2">
      <c r="A697" s="11" t="s">
        <v>2123</v>
      </c>
      <c r="B697" s="11" t="s">
        <v>2124</v>
      </c>
      <c r="C697" s="11" t="s">
        <v>2125</v>
      </c>
      <c r="D697" s="11" t="s">
        <v>1664</v>
      </c>
      <c r="E697" s="11" t="s">
        <v>11276</v>
      </c>
      <c r="F697" s="11" t="s">
        <v>11277</v>
      </c>
      <c r="G697" s="11" t="s">
        <v>36</v>
      </c>
    </row>
    <row r="698" spans="1:7" x14ac:dyDescent="0.2">
      <c r="A698" s="11" t="s">
        <v>2126</v>
      </c>
      <c r="B698" s="11" t="s">
        <v>2127</v>
      </c>
      <c r="C698" s="11" t="s">
        <v>2128</v>
      </c>
      <c r="D698" s="11" t="s">
        <v>1664</v>
      </c>
      <c r="E698" s="11" t="s">
        <v>11276</v>
      </c>
      <c r="F698" s="11" t="s">
        <v>11277</v>
      </c>
      <c r="G698" s="11" t="s">
        <v>36</v>
      </c>
    </row>
    <row r="699" spans="1:7" x14ac:dyDescent="0.2">
      <c r="A699" s="11" t="s">
        <v>2129</v>
      </c>
      <c r="B699" s="11" t="s">
        <v>2130</v>
      </c>
      <c r="C699" s="11" t="s">
        <v>2131</v>
      </c>
      <c r="D699" s="11" t="s">
        <v>1664</v>
      </c>
      <c r="E699" s="11" t="s">
        <v>11276</v>
      </c>
      <c r="F699" s="11" t="s">
        <v>11277</v>
      </c>
      <c r="G699" s="11" t="s">
        <v>36</v>
      </c>
    </row>
    <row r="700" spans="1:7" x14ac:dyDescent="0.2">
      <c r="A700" s="11" t="s">
        <v>2132</v>
      </c>
      <c r="B700" s="11" t="s">
        <v>2133</v>
      </c>
      <c r="C700" s="11" t="s">
        <v>2134</v>
      </c>
      <c r="D700" s="11" t="s">
        <v>1664</v>
      </c>
      <c r="E700" s="11" t="s">
        <v>11276</v>
      </c>
      <c r="F700" s="11" t="s">
        <v>11277</v>
      </c>
      <c r="G700" s="11" t="s">
        <v>36</v>
      </c>
    </row>
    <row r="701" spans="1:7" x14ac:dyDescent="0.2">
      <c r="A701" s="11" t="s">
        <v>2135</v>
      </c>
      <c r="B701" s="11" t="s">
        <v>2136</v>
      </c>
      <c r="C701" s="11" t="s">
        <v>2137</v>
      </c>
      <c r="D701" s="11" t="s">
        <v>1664</v>
      </c>
      <c r="E701" s="11" t="s">
        <v>11276</v>
      </c>
      <c r="F701" s="11" t="s">
        <v>11277</v>
      </c>
      <c r="G701" s="11" t="s">
        <v>36</v>
      </c>
    </row>
    <row r="702" spans="1:7" x14ac:dyDescent="0.2">
      <c r="A702" s="11" t="s">
        <v>2138</v>
      </c>
      <c r="B702" s="11" t="s">
        <v>2139</v>
      </c>
      <c r="C702" s="11" t="s">
        <v>2140</v>
      </c>
      <c r="D702" s="11" t="s">
        <v>1664</v>
      </c>
      <c r="E702" s="11" t="s">
        <v>11276</v>
      </c>
      <c r="F702" s="11" t="s">
        <v>11277</v>
      </c>
      <c r="G702" s="11" t="s">
        <v>36</v>
      </c>
    </row>
    <row r="703" spans="1:7" x14ac:dyDescent="0.2">
      <c r="A703" s="11" t="s">
        <v>2141</v>
      </c>
      <c r="B703" s="11" t="s">
        <v>2142</v>
      </c>
      <c r="C703" s="11" t="s">
        <v>2143</v>
      </c>
      <c r="D703" s="11" t="s">
        <v>1664</v>
      </c>
      <c r="E703" s="11" t="s">
        <v>11276</v>
      </c>
      <c r="F703" s="11" t="s">
        <v>11277</v>
      </c>
      <c r="G703" s="11" t="s">
        <v>36</v>
      </c>
    </row>
    <row r="704" spans="1:7" x14ac:dyDescent="0.2">
      <c r="A704" s="11" t="s">
        <v>2144</v>
      </c>
      <c r="B704" s="11" t="s">
        <v>2145</v>
      </c>
      <c r="C704" s="11" t="s">
        <v>2146</v>
      </c>
      <c r="D704" s="11" t="s">
        <v>1664</v>
      </c>
      <c r="E704" s="11" t="s">
        <v>11276</v>
      </c>
      <c r="F704" s="11" t="s">
        <v>11277</v>
      </c>
      <c r="G704" s="11" t="s">
        <v>36</v>
      </c>
    </row>
    <row r="705" spans="1:7" x14ac:dyDescent="0.2">
      <c r="A705" s="11" t="s">
        <v>2147</v>
      </c>
      <c r="B705" s="11" t="s">
        <v>2148</v>
      </c>
      <c r="C705" s="11" t="s">
        <v>2149</v>
      </c>
      <c r="D705" s="11" t="s">
        <v>2150</v>
      </c>
      <c r="E705" s="11" t="s">
        <v>11276</v>
      </c>
      <c r="F705" s="11" t="s">
        <v>11277</v>
      </c>
      <c r="G705" s="11" t="s">
        <v>36</v>
      </c>
    </row>
    <row r="706" spans="1:7" x14ac:dyDescent="0.2">
      <c r="A706" s="11" t="s">
        <v>2151</v>
      </c>
      <c r="B706" s="11" t="s">
        <v>2152</v>
      </c>
      <c r="C706" s="11" t="s">
        <v>2153</v>
      </c>
      <c r="D706" s="11" t="s">
        <v>1656</v>
      </c>
      <c r="E706" s="11" t="s">
        <v>11276</v>
      </c>
      <c r="F706" s="11" t="s">
        <v>11277</v>
      </c>
      <c r="G706" s="11" t="s">
        <v>36</v>
      </c>
    </row>
    <row r="707" spans="1:7" x14ac:dyDescent="0.2">
      <c r="A707" s="11" t="s">
        <v>2154</v>
      </c>
      <c r="B707" s="11" t="s">
        <v>2155</v>
      </c>
      <c r="C707" s="11" t="s">
        <v>2156</v>
      </c>
      <c r="D707" s="11" t="s">
        <v>1656</v>
      </c>
      <c r="E707" s="11" t="s">
        <v>11276</v>
      </c>
      <c r="F707" s="11" t="s">
        <v>11277</v>
      </c>
      <c r="G707" s="11" t="s">
        <v>36</v>
      </c>
    </row>
    <row r="708" spans="1:7" x14ac:dyDescent="0.2">
      <c r="A708" s="11" t="s">
        <v>2157</v>
      </c>
      <c r="B708" s="11" t="s">
        <v>2158</v>
      </c>
      <c r="C708" s="11" t="s">
        <v>2159</v>
      </c>
      <c r="D708" s="11" t="s">
        <v>1656</v>
      </c>
      <c r="E708" s="11" t="s">
        <v>11276</v>
      </c>
      <c r="F708" s="11" t="s">
        <v>11277</v>
      </c>
      <c r="G708" s="11" t="s">
        <v>36</v>
      </c>
    </row>
    <row r="709" spans="1:7" x14ac:dyDescent="0.2">
      <c r="A709" s="11" t="s">
        <v>2160</v>
      </c>
      <c r="B709" s="11" t="s">
        <v>2161</v>
      </c>
      <c r="C709" s="11" t="s">
        <v>2162</v>
      </c>
      <c r="D709" s="11" t="s">
        <v>1656</v>
      </c>
      <c r="E709" s="11" t="s">
        <v>11276</v>
      </c>
      <c r="F709" s="11" t="s">
        <v>11277</v>
      </c>
      <c r="G709" s="11" t="s">
        <v>36</v>
      </c>
    </row>
    <row r="710" spans="1:7" x14ac:dyDescent="0.2">
      <c r="A710" s="11" t="s">
        <v>2163</v>
      </c>
      <c r="B710" s="11" t="s">
        <v>2164</v>
      </c>
      <c r="C710" s="11" t="s">
        <v>2165</v>
      </c>
      <c r="D710" s="11" t="s">
        <v>922</v>
      </c>
      <c r="E710" s="11" t="s">
        <v>11264</v>
      </c>
      <c r="F710" s="11" t="s">
        <v>11265</v>
      </c>
      <c r="G710" s="11" t="s">
        <v>36</v>
      </c>
    </row>
    <row r="711" spans="1:7" x14ac:dyDescent="0.2">
      <c r="A711" s="11" t="s">
        <v>2166</v>
      </c>
      <c r="B711" s="11" t="s">
        <v>2167</v>
      </c>
      <c r="C711" s="11" t="s">
        <v>2168</v>
      </c>
      <c r="D711" s="11" t="s">
        <v>922</v>
      </c>
      <c r="E711" s="11" t="s">
        <v>11264</v>
      </c>
      <c r="F711" s="11" t="s">
        <v>11265</v>
      </c>
      <c r="G711" s="11" t="s">
        <v>36</v>
      </c>
    </row>
    <row r="712" spans="1:7" x14ac:dyDescent="0.2">
      <c r="A712" s="11" t="s">
        <v>2169</v>
      </c>
      <c r="B712" s="11" t="s">
        <v>2170</v>
      </c>
      <c r="C712" s="11" t="s">
        <v>2171</v>
      </c>
      <c r="D712" s="11" t="s">
        <v>922</v>
      </c>
      <c r="E712" s="11" t="s">
        <v>11264</v>
      </c>
      <c r="F712" s="11" t="s">
        <v>11265</v>
      </c>
      <c r="G712" s="11" t="s">
        <v>36</v>
      </c>
    </row>
    <row r="713" spans="1:7" x14ac:dyDescent="0.2">
      <c r="A713" s="11" t="s">
        <v>2172</v>
      </c>
      <c r="B713" s="11" t="s">
        <v>2173</v>
      </c>
      <c r="C713" s="11" t="s">
        <v>2174</v>
      </c>
      <c r="D713" s="11" t="s">
        <v>2175</v>
      </c>
      <c r="E713" s="11" t="s">
        <v>11276</v>
      </c>
      <c r="F713" s="11" t="s">
        <v>11277</v>
      </c>
      <c r="G713" s="11" t="s">
        <v>36</v>
      </c>
    </row>
    <row r="714" spans="1:7" x14ac:dyDescent="0.2">
      <c r="A714" s="11" t="s">
        <v>2176</v>
      </c>
      <c r="B714" s="11" t="s">
        <v>2177</v>
      </c>
      <c r="C714" s="11" t="s">
        <v>2178</v>
      </c>
      <c r="D714" s="11" t="s">
        <v>1641</v>
      </c>
      <c r="E714" s="11" t="s">
        <v>11276</v>
      </c>
      <c r="F714" s="11" t="s">
        <v>11277</v>
      </c>
      <c r="G714" s="11" t="s">
        <v>36</v>
      </c>
    </row>
    <row r="715" spans="1:7" x14ac:dyDescent="0.2">
      <c r="A715" s="11" t="s">
        <v>2179</v>
      </c>
      <c r="B715" s="11" t="s">
        <v>2180</v>
      </c>
      <c r="C715" s="11" t="s">
        <v>2181</v>
      </c>
      <c r="D715" s="11" t="s">
        <v>1660</v>
      </c>
      <c r="E715" s="11" t="s">
        <v>11276</v>
      </c>
      <c r="F715" s="11" t="s">
        <v>11277</v>
      </c>
      <c r="G715" s="11" t="s">
        <v>36</v>
      </c>
    </row>
    <row r="716" spans="1:7" x14ac:dyDescent="0.2">
      <c r="A716" s="11" t="s">
        <v>2182</v>
      </c>
      <c r="B716" s="11" t="s">
        <v>2183</v>
      </c>
      <c r="C716" s="11" t="s">
        <v>2184</v>
      </c>
      <c r="D716" s="11" t="s">
        <v>1628</v>
      </c>
      <c r="E716" s="11" t="s">
        <v>11276</v>
      </c>
      <c r="F716" s="11" t="s">
        <v>11277</v>
      </c>
      <c r="G716" s="11" t="s">
        <v>36</v>
      </c>
    </row>
    <row r="717" spans="1:7" x14ac:dyDescent="0.2">
      <c r="A717" s="11" t="s">
        <v>2185</v>
      </c>
      <c r="B717" s="11" t="s">
        <v>2186</v>
      </c>
      <c r="C717" s="11" t="s">
        <v>2187</v>
      </c>
      <c r="D717" s="11" t="s">
        <v>1628</v>
      </c>
      <c r="E717" s="11" t="s">
        <v>11276</v>
      </c>
      <c r="F717" s="11" t="s">
        <v>11277</v>
      </c>
      <c r="G717" s="11" t="s">
        <v>36</v>
      </c>
    </row>
    <row r="718" spans="1:7" x14ac:dyDescent="0.2">
      <c r="A718" s="11" t="s">
        <v>2188</v>
      </c>
      <c r="B718" s="11" t="s">
        <v>2189</v>
      </c>
      <c r="C718" s="11" t="s">
        <v>2190</v>
      </c>
      <c r="D718" s="11" t="s">
        <v>1660</v>
      </c>
      <c r="E718" s="11" t="s">
        <v>11276</v>
      </c>
      <c r="F718" s="11" t="s">
        <v>11277</v>
      </c>
      <c r="G718" s="11" t="s">
        <v>36</v>
      </c>
    </row>
    <row r="719" spans="1:7" x14ac:dyDescent="0.2">
      <c r="A719" s="11" t="s">
        <v>2191</v>
      </c>
      <c r="B719" s="11" t="s">
        <v>2192</v>
      </c>
      <c r="C719" s="11" t="s">
        <v>2193</v>
      </c>
      <c r="D719" s="11" t="s">
        <v>1660</v>
      </c>
      <c r="E719" s="11" t="s">
        <v>11276</v>
      </c>
      <c r="F719" s="11" t="s">
        <v>11277</v>
      </c>
      <c r="G719" s="11" t="s">
        <v>36</v>
      </c>
    </row>
    <row r="720" spans="1:7" x14ac:dyDescent="0.2">
      <c r="A720" s="11" t="s">
        <v>2194</v>
      </c>
      <c r="B720" s="11" t="s">
        <v>2195</v>
      </c>
      <c r="C720" s="11" t="s">
        <v>2196</v>
      </c>
      <c r="D720" s="11" t="s">
        <v>1660</v>
      </c>
      <c r="E720" s="11" t="s">
        <v>11276</v>
      </c>
      <c r="F720" s="11" t="s">
        <v>11277</v>
      </c>
      <c r="G720" s="11" t="s">
        <v>36</v>
      </c>
    </row>
    <row r="721" spans="1:7" x14ac:dyDescent="0.2">
      <c r="A721" s="11" t="s">
        <v>2197</v>
      </c>
      <c r="B721" s="11" t="s">
        <v>556</v>
      </c>
      <c r="C721" s="11" t="s">
        <v>2198</v>
      </c>
      <c r="D721" s="11" t="s">
        <v>1357</v>
      </c>
      <c r="E721" s="11" t="s">
        <v>11280</v>
      </c>
      <c r="F721" s="11" t="s">
        <v>11281</v>
      </c>
      <c r="G721" s="11" t="s">
        <v>36</v>
      </c>
    </row>
    <row r="722" spans="1:7" x14ac:dyDescent="0.2">
      <c r="A722" s="11" t="s">
        <v>2199</v>
      </c>
      <c r="B722" s="11" t="s">
        <v>2200</v>
      </c>
      <c r="C722" s="11" t="s">
        <v>2201</v>
      </c>
      <c r="D722" s="11" t="s">
        <v>566</v>
      </c>
      <c r="E722" s="11" t="s">
        <v>11264</v>
      </c>
      <c r="F722" s="11" t="s">
        <v>11265</v>
      </c>
      <c r="G722" s="11" t="s">
        <v>36</v>
      </c>
    </row>
    <row r="723" spans="1:7" x14ac:dyDescent="0.2">
      <c r="A723" s="11" t="s">
        <v>2202</v>
      </c>
      <c r="B723" s="11" t="s">
        <v>2203</v>
      </c>
      <c r="C723" s="11" t="s">
        <v>2204</v>
      </c>
      <c r="D723" s="11" t="s">
        <v>566</v>
      </c>
      <c r="E723" s="11" t="s">
        <v>11264</v>
      </c>
      <c r="F723" s="11" t="s">
        <v>11265</v>
      </c>
      <c r="G723" s="11" t="s">
        <v>36</v>
      </c>
    </row>
    <row r="724" spans="1:7" x14ac:dyDescent="0.2">
      <c r="A724" s="11" t="s">
        <v>2205</v>
      </c>
      <c r="B724" s="11" t="s">
        <v>2206</v>
      </c>
      <c r="C724" s="11" t="s">
        <v>2207</v>
      </c>
      <c r="D724" s="11" t="s">
        <v>2208</v>
      </c>
      <c r="E724" s="11" t="s">
        <v>11284</v>
      </c>
      <c r="F724" s="11" t="s">
        <v>11285</v>
      </c>
      <c r="G724" s="11" t="s">
        <v>2209</v>
      </c>
    </row>
    <row r="725" spans="1:7" x14ac:dyDescent="0.2">
      <c r="A725" s="11" t="s">
        <v>2210</v>
      </c>
      <c r="B725" s="11" t="s">
        <v>2211</v>
      </c>
      <c r="C725" s="11" t="s">
        <v>2212</v>
      </c>
      <c r="D725" s="11" t="s">
        <v>2208</v>
      </c>
      <c r="E725" s="11" t="s">
        <v>11284</v>
      </c>
      <c r="F725" s="11" t="s">
        <v>11285</v>
      </c>
      <c r="G725" s="11" t="s">
        <v>2209</v>
      </c>
    </row>
    <row r="726" spans="1:7" x14ac:dyDescent="0.2">
      <c r="A726" s="11" t="s">
        <v>2213</v>
      </c>
      <c r="B726" s="11" t="s">
        <v>2214</v>
      </c>
      <c r="C726" s="11" t="s">
        <v>2215</v>
      </c>
      <c r="D726" s="11" t="s">
        <v>2208</v>
      </c>
      <c r="E726" s="11" t="s">
        <v>11284</v>
      </c>
      <c r="F726" s="11" t="s">
        <v>11285</v>
      </c>
      <c r="G726" s="11" t="s">
        <v>2209</v>
      </c>
    </row>
    <row r="727" spans="1:7" x14ac:dyDescent="0.2">
      <c r="A727" s="11" t="s">
        <v>2216</v>
      </c>
      <c r="B727" s="11" t="s">
        <v>2217</v>
      </c>
      <c r="C727" s="11" t="s">
        <v>2218</v>
      </c>
      <c r="D727" s="11" t="s">
        <v>2208</v>
      </c>
      <c r="E727" s="11" t="s">
        <v>11284</v>
      </c>
      <c r="F727" s="11" t="s">
        <v>11285</v>
      </c>
      <c r="G727" s="11" t="s">
        <v>2209</v>
      </c>
    </row>
    <row r="728" spans="1:7" x14ac:dyDescent="0.2">
      <c r="A728" s="11" t="s">
        <v>2219</v>
      </c>
      <c r="B728" s="11" t="s">
        <v>2220</v>
      </c>
      <c r="C728" s="11" t="s">
        <v>2221</v>
      </c>
      <c r="D728" s="11" t="s">
        <v>2208</v>
      </c>
      <c r="E728" s="11" t="s">
        <v>11284</v>
      </c>
      <c r="F728" s="11" t="s">
        <v>11285</v>
      </c>
      <c r="G728" s="11" t="s">
        <v>2209</v>
      </c>
    </row>
    <row r="729" spans="1:7" x14ac:dyDescent="0.2">
      <c r="A729" s="11" t="s">
        <v>2222</v>
      </c>
      <c r="B729" s="11" t="s">
        <v>2217</v>
      </c>
      <c r="C729" s="11" t="s">
        <v>2223</v>
      </c>
      <c r="D729" s="11" t="s">
        <v>2208</v>
      </c>
      <c r="E729" s="11" t="s">
        <v>11284</v>
      </c>
      <c r="F729" s="11" t="s">
        <v>11285</v>
      </c>
      <c r="G729" s="11" t="s">
        <v>2209</v>
      </c>
    </row>
    <row r="730" spans="1:7" x14ac:dyDescent="0.2">
      <c r="A730" s="11" t="s">
        <v>2224</v>
      </c>
      <c r="B730" s="11" t="s">
        <v>2225</v>
      </c>
      <c r="C730" s="11" t="s">
        <v>2226</v>
      </c>
      <c r="D730" s="11" t="s">
        <v>2208</v>
      </c>
      <c r="E730" s="11" t="s">
        <v>11284</v>
      </c>
      <c r="F730" s="11" t="s">
        <v>11285</v>
      </c>
      <c r="G730" s="11" t="s">
        <v>2209</v>
      </c>
    </row>
    <row r="731" spans="1:7" x14ac:dyDescent="0.2">
      <c r="A731" s="11" t="s">
        <v>2227</v>
      </c>
      <c r="B731" s="11" t="s">
        <v>2228</v>
      </c>
      <c r="C731" s="11" t="s">
        <v>2228</v>
      </c>
      <c r="D731" s="11" t="s">
        <v>2208</v>
      </c>
      <c r="E731" s="11" t="s">
        <v>11284</v>
      </c>
      <c r="F731" s="11" t="s">
        <v>11285</v>
      </c>
      <c r="G731" s="11" t="s">
        <v>2209</v>
      </c>
    </row>
    <row r="732" spans="1:7" x14ac:dyDescent="0.2">
      <c r="A732" s="11" t="s">
        <v>2229</v>
      </c>
      <c r="B732" s="11" t="s">
        <v>2230</v>
      </c>
      <c r="C732" s="11" t="s">
        <v>2230</v>
      </c>
      <c r="D732" s="11" t="s">
        <v>2208</v>
      </c>
      <c r="E732" s="11" t="s">
        <v>11284</v>
      </c>
      <c r="F732" s="11" t="s">
        <v>11285</v>
      </c>
      <c r="G732" s="11" t="s">
        <v>2209</v>
      </c>
    </row>
    <row r="733" spans="1:7" x14ac:dyDescent="0.2">
      <c r="A733" s="11" t="s">
        <v>2231</v>
      </c>
      <c r="B733" s="11" t="s">
        <v>2232</v>
      </c>
      <c r="C733" s="11" t="s">
        <v>2232</v>
      </c>
      <c r="D733" s="11" t="s">
        <v>2208</v>
      </c>
      <c r="E733" s="11" t="s">
        <v>11284</v>
      </c>
      <c r="F733" s="11" t="s">
        <v>11285</v>
      </c>
      <c r="G733" s="11" t="s">
        <v>2209</v>
      </c>
    </row>
    <row r="734" spans="1:7" x14ac:dyDescent="0.2">
      <c r="A734" s="11" t="s">
        <v>2233</v>
      </c>
      <c r="B734" s="11" t="s">
        <v>2234</v>
      </c>
      <c r="C734" s="11" t="s">
        <v>2235</v>
      </c>
      <c r="D734" s="11" t="s">
        <v>2236</v>
      </c>
      <c r="E734" s="11" t="s">
        <v>11284</v>
      </c>
      <c r="F734" s="11" t="s">
        <v>11285</v>
      </c>
      <c r="G734" s="11" t="s">
        <v>2209</v>
      </c>
    </row>
    <row r="735" spans="1:7" x14ac:dyDescent="0.2">
      <c r="A735" s="11" t="s">
        <v>2237</v>
      </c>
      <c r="B735" s="11" t="s">
        <v>2238</v>
      </c>
      <c r="C735" s="11" t="s">
        <v>2239</v>
      </c>
      <c r="D735" s="11" t="s">
        <v>2236</v>
      </c>
      <c r="E735" s="11" t="s">
        <v>11284</v>
      </c>
      <c r="F735" s="11" t="s">
        <v>11285</v>
      </c>
      <c r="G735" s="11" t="s">
        <v>2209</v>
      </c>
    </row>
    <row r="736" spans="1:7" x14ac:dyDescent="0.2">
      <c r="A736" s="11" t="s">
        <v>2240</v>
      </c>
      <c r="B736" s="11" t="s">
        <v>2241</v>
      </c>
      <c r="C736" s="11" t="s">
        <v>2242</v>
      </c>
      <c r="D736" s="11" t="s">
        <v>2236</v>
      </c>
      <c r="E736" s="11" t="s">
        <v>11284</v>
      </c>
      <c r="F736" s="11" t="s">
        <v>11285</v>
      </c>
      <c r="G736" s="11" t="s">
        <v>2209</v>
      </c>
    </row>
    <row r="737" spans="1:7" x14ac:dyDescent="0.2">
      <c r="A737" s="11" t="s">
        <v>2243</v>
      </c>
      <c r="B737" s="11" t="s">
        <v>2244</v>
      </c>
      <c r="C737" s="11" t="s">
        <v>2245</v>
      </c>
      <c r="D737" s="11" t="s">
        <v>2246</v>
      </c>
      <c r="E737" s="11" t="s">
        <v>11286</v>
      </c>
      <c r="F737" s="11" t="s">
        <v>11287</v>
      </c>
      <c r="G737" s="11" t="s">
        <v>2209</v>
      </c>
    </row>
    <row r="738" spans="1:7" x14ac:dyDescent="0.2">
      <c r="A738" s="11" t="s">
        <v>2247</v>
      </c>
      <c r="B738" s="11" t="s">
        <v>2248</v>
      </c>
      <c r="C738" s="11" t="s">
        <v>2249</v>
      </c>
      <c r="D738" s="11" t="s">
        <v>2246</v>
      </c>
      <c r="E738" s="11" t="s">
        <v>11286</v>
      </c>
      <c r="F738" s="11" t="s">
        <v>11287</v>
      </c>
      <c r="G738" s="11" t="s">
        <v>2209</v>
      </c>
    </row>
    <row r="739" spans="1:7" x14ac:dyDescent="0.2">
      <c r="A739" s="11" t="s">
        <v>2250</v>
      </c>
      <c r="B739" s="11" t="s">
        <v>2251</v>
      </c>
      <c r="C739" s="11" t="s">
        <v>2252</v>
      </c>
      <c r="D739" s="11" t="s">
        <v>2246</v>
      </c>
      <c r="E739" s="11" t="s">
        <v>11286</v>
      </c>
      <c r="F739" s="11" t="s">
        <v>11287</v>
      </c>
      <c r="G739" s="11" t="s">
        <v>2209</v>
      </c>
    </row>
    <row r="740" spans="1:7" x14ac:dyDescent="0.2">
      <c r="A740" s="11" t="s">
        <v>2253</v>
      </c>
      <c r="B740" s="11" t="s">
        <v>2254</v>
      </c>
      <c r="C740" s="11" t="s">
        <v>2255</v>
      </c>
      <c r="D740" s="11" t="s">
        <v>2246</v>
      </c>
      <c r="E740" s="11" t="s">
        <v>11286</v>
      </c>
      <c r="F740" s="11" t="s">
        <v>11287</v>
      </c>
      <c r="G740" s="11" t="s">
        <v>2209</v>
      </c>
    </row>
    <row r="741" spans="1:7" x14ac:dyDescent="0.2">
      <c r="A741" s="11" t="s">
        <v>2256</v>
      </c>
      <c r="B741" s="11" t="s">
        <v>2257</v>
      </c>
      <c r="C741" s="11" t="s">
        <v>2258</v>
      </c>
      <c r="D741" s="11" t="s">
        <v>2246</v>
      </c>
      <c r="E741" s="11" t="s">
        <v>11286</v>
      </c>
      <c r="F741" s="11" t="s">
        <v>11287</v>
      </c>
      <c r="G741" s="11" t="s">
        <v>2209</v>
      </c>
    </row>
    <row r="742" spans="1:7" x14ac:dyDescent="0.2">
      <c r="A742" s="11" t="s">
        <v>2259</v>
      </c>
      <c r="B742" s="11" t="s">
        <v>2260</v>
      </c>
      <c r="C742" s="11" t="s">
        <v>2261</v>
      </c>
      <c r="D742" s="11" t="s">
        <v>2246</v>
      </c>
      <c r="E742" s="11" t="s">
        <v>11286</v>
      </c>
      <c r="F742" s="11" t="s">
        <v>11287</v>
      </c>
      <c r="G742" s="11" t="s">
        <v>2209</v>
      </c>
    </row>
    <row r="743" spans="1:7" x14ac:dyDescent="0.2">
      <c r="A743" s="11" t="s">
        <v>2262</v>
      </c>
      <c r="B743" s="11" t="s">
        <v>556</v>
      </c>
      <c r="C743" s="11" t="s">
        <v>2263</v>
      </c>
      <c r="D743" s="11" t="s">
        <v>2246</v>
      </c>
      <c r="E743" s="11" t="s">
        <v>11286</v>
      </c>
      <c r="F743" s="11" t="s">
        <v>11287</v>
      </c>
      <c r="G743" s="11" t="s">
        <v>2209</v>
      </c>
    </row>
    <row r="744" spans="1:7" x14ac:dyDescent="0.2">
      <c r="A744" s="11" t="s">
        <v>2264</v>
      </c>
      <c r="B744" s="11" t="s">
        <v>556</v>
      </c>
      <c r="C744" s="11" t="s">
        <v>2265</v>
      </c>
      <c r="D744" s="11" t="s">
        <v>2246</v>
      </c>
      <c r="E744" s="11" t="s">
        <v>11286</v>
      </c>
      <c r="F744" s="11" t="s">
        <v>11287</v>
      </c>
      <c r="G744" s="11" t="s">
        <v>2209</v>
      </c>
    </row>
    <row r="745" spans="1:7" x14ac:dyDescent="0.2">
      <c r="A745" s="11" t="s">
        <v>2266</v>
      </c>
      <c r="B745" s="11" t="s">
        <v>556</v>
      </c>
      <c r="C745" s="11" t="s">
        <v>2267</v>
      </c>
      <c r="D745" s="11" t="s">
        <v>2246</v>
      </c>
      <c r="E745" s="11" t="s">
        <v>11286</v>
      </c>
      <c r="F745" s="11" t="s">
        <v>11287</v>
      </c>
      <c r="G745" s="11" t="s">
        <v>2209</v>
      </c>
    </row>
    <row r="746" spans="1:7" x14ac:dyDescent="0.2">
      <c r="A746" s="11" t="s">
        <v>2268</v>
      </c>
      <c r="B746" s="11" t="s">
        <v>556</v>
      </c>
      <c r="C746" s="11" t="s">
        <v>2269</v>
      </c>
      <c r="D746" s="11" t="s">
        <v>2246</v>
      </c>
      <c r="E746" s="11" t="s">
        <v>11286</v>
      </c>
      <c r="F746" s="11" t="s">
        <v>11287</v>
      </c>
      <c r="G746" s="11" t="s">
        <v>2209</v>
      </c>
    </row>
    <row r="747" spans="1:7" x14ac:dyDescent="0.2">
      <c r="A747" s="11" t="s">
        <v>2270</v>
      </c>
      <c r="B747" s="11" t="s">
        <v>2271</v>
      </c>
      <c r="C747" s="11" t="s">
        <v>2272</v>
      </c>
      <c r="D747" s="11" t="s">
        <v>2246</v>
      </c>
      <c r="E747" s="11" t="s">
        <v>11286</v>
      </c>
      <c r="F747" s="11" t="s">
        <v>11287</v>
      </c>
      <c r="G747" s="11" t="s">
        <v>2209</v>
      </c>
    </row>
    <row r="748" spans="1:7" x14ac:dyDescent="0.2">
      <c r="A748" s="11" t="s">
        <v>2273</v>
      </c>
      <c r="B748" s="11" t="s">
        <v>556</v>
      </c>
      <c r="C748" s="11" t="s">
        <v>2274</v>
      </c>
      <c r="D748" s="11" t="s">
        <v>2246</v>
      </c>
      <c r="E748" s="11" t="s">
        <v>11286</v>
      </c>
      <c r="F748" s="11" t="s">
        <v>11287</v>
      </c>
      <c r="G748" s="11" t="s">
        <v>2209</v>
      </c>
    </row>
    <row r="749" spans="1:7" x14ac:dyDescent="0.2">
      <c r="A749" s="11" t="s">
        <v>2275</v>
      </c>
      <c r="B749" s="11" t="s">
        <v>2276</v>
      </c>
      <c r="C749" s="11" t="s">
        <v>2277</v>
      </c>
      <c r="D749" s="11" t="s">
        <v>2278</v>
      </c>
      <c r="E749" s="11" t="s">
        <v>11286</v>
      </c>
      <c r="F749" s="11" t="s">
        <v>11287</v>
      </c>
      <c r="G749" s="11" t="s">
        <v>2209</v>
      </c>
    </row>
    <row r="750" spans="1:7" x14ac:dyDescent="0.2">
      <c r="A750" s="11" t="s">
        <v>2279</v>
      </c>
      <c r="B750" s="11" t="s">
        <v>556</v>
      </c>
      <c r="C750" s="11" t="s">
        <v>2280</v>
      </c>
      <c r="D750" s="11" t="s">
        <v>2278</v>
      </c>
      <c r="E750" s="11" t="s">
        <v>11286</v>
      </c>
      <c r="F750" s="11" t="s">
        <v>11287</v>
      </c>
      <c r="G750" s="11" t="s">
        <v>2209</v>
      </c>
    </row>
    <row r="751" spans="1:7" x14ac:dyDescent="0.2">
      <c r="A751" s="11" t="s">
        <v>2281</v>
      </c>
      <c r="B751" s="11" t="s">
        <v>2282</v>
      </c>
      <c r="C751" s="11" t="s">
        <v>2283</v>
      </c>
      <c r="D751" s="11" t="s">
        <v>2208</v>
      </c>
      <c r="E751" s="11" t="s">
        <v>11284</v>
      </c>
      <c r="F751" s="11" t="s">
        <v>11285</v>
      </c>
      <c r="G751" s="11" t="s">
        <v>2209</v>
      </c>
    </row>
    <row r="752" spans="1:7" x14ac:dyDescent="0.2">
      <c r="A752" s="11" t="s">
        <v>2284</v>
      </c>
      <c r="B752" s="11" t="s">
        <v>2285</v>
      </c>
      <c r="C752" s="11" t="s">
        <v>2285</v>
      </c>
      <c r="D752" s="11" t="s">
        <v>2286</v>
      </c>
      <c r="E752" s="11" t="s">
        <v>11286</v>
      </c>
      <c r="F752" s="11" t="s">
        <v>11287</v>
      </c>
      <c r="G752" s="11" t="s">
        <v>2209</v>
      </c>
    </row>
    <row r="753" spans="1:7" x14ac:dyDescent="0.2">
      <c r="A753" s="11" t="s">
        <v>2287</v>
      </c>
      <c r="B753" s="11" t="s">
        <v>2288</v>
      </c>
      <c r="C753" s="11" t="s">
        <v>2289</v>
      </c>
      <c r="D753" s="11" t="s">
        <v>2290</v>
      </c>
      <c r="E753" s="11" t="s">
        <v>11286</v>
      </c>
      <c r="F753" s="11" t="s">
        <v>11287</v>
      </c>
      <c r="G753" s="11" t="s">
        <v>2209</v>
      </c>
    </row>
    <row r="754" spans="1:7" x14ac:dyDescent="0.2">
      <c r="A754" s="11" t="s">
        <v>2291</v>
      </c>
      <c r="B754" s="11" t="s">
        <v>2292</v>
      </c>
      <c r="C754" s="11" t="s">
        <v>2293</v>
      </c>
      <c r="D754" s="11" t="s">
        <v>2286</v>
      </c>
      <c r="E754" s="11" t="s">
        <v>11286</v>
      </c>
      <c r="F754" s="11" t="s">
        <v>11287</v>
      </c>
      <c r="G754" s="11" t="s">
        <v>2209</v>
      </c>
    </row>
    <row r="755" spans="1:7" x14ac:dyDescent="0.2">
      <c r="A755" s="11" t="s">
        <v>2294</v>
      </c>
      <c r="B755" s="11" t="s">
        <v>2295</v>
      </c>
      <c r="C755" s="11" t="s">
        <v>2296</v>
      </c>
      <c r="D755" s="11" t="s">
        <v>2290</v>
      </c>
      <c r="E755" s="11" t="s">
        <v>11286</v>
      </c>
      <c r="F755" s="11" t="s">
        <v>11287</v>
      </c>
      <c r="G755" s="11" t="s">
        <v>2209</v>
      </c>
    </row>
    <row r="756" spans="1:7" x14ac:dyDescent="0.2">
      <c r="A756" s="11" t="s">
        <v>2297</v>
      </c>
      <c r="B756" s="11" t="s">
        <v>2298</v>
      </c>
      <c r="C756" s="11" t="s">
        <v>2299</v>
      </c>
      <c r="D756" s="11" t="s">
        <v>2286</v>
      </c>
      <c r="E756" s="11" t="s">
        <v>11286</v>
      </c>
      <c r="F756" s="11" t="s">
        <v>11287</v>
      </c>
      <c r="G756" s="11" t="s">
        <v>2209</v>
      </c>
    </row>
    <row r="757" spans="1:7" x14ac:dyDescent="0.2">
      <c r="A757" s="11" t="s">
        <v>2300</v>
      </c>
      <c r="B757" s="11" t="s">
        <v>2301</v>
      </c>
      <c r="C757" s="11" t="s">
        <v>2302</v>
      </c>
      <c r="D757" s="11" t="s">
        <v>2290</v>
      </c>
      <c r="E757" s="11" t="s">
        <v>11286</v>
      </c>
      <c r="F757" s="11" t="s">
        <v>11287</v>
      </c>
      <c r="G757" s="11" t="s">
        <v>2209</v>
      </c>
    </row>
    <row r="758" spans="1:7" x14ac:dyDescent="0.2">
      <c r="A758" s="11" t="s">
        <v>2303</v>
      </c>
      <c r="B758" s="11" t="s">
        <v>556</v>
      </c>
      <c r="C758" s="11" t="s">
        <v>2304</v>
      </c>
      <c r="D758" s="11" t="s">
        <v>2305</v>
      </c>
      <c r="E758" s="11" t="s">
        <v>11286</v>
      </c>
      <c r="F758" s="11" t="s">
        <v>11287</v>
      </c>
      <c r="G758" s="11" t="s">
        <v>2209</v>
      </c>
    </row>
    <row r="759" spans="1:7" x14ac:dyDescent="0.2">
      <c r="A759" s="11" t="s">
        <v>2306</v>
      </c>
      <c r="B759" s="11" t="s">
        <v>556</v>
      </c>
      <c r="C759" s="11" t="s">
        <v>2307</v>
      </c>
      <c r="D759" s="11" t="s">
        <v>2305</v>
      </c>
      <c r="E759" s="11" t="s">
        <v>11286</v>
      </c>
      <c r="F759" s="11" t="s">
        <v>11287</v>
      </c>
      <c r="G759" s="11" t="s">
        <v>2209</v>
      </c>
    </row>
    <row r="760" spans="1:7" x14ac:dyDescent="0.2">
      <c r="A760" s="11" t="s">
        <v>2308</v>
      </c>
      <c r="B760" s="11" t="s">
        <v>2309</v>
      </c>
      <c r="C760" s="11" t="s">
        <v>2310</v>
      </c>
      <c r="D760" s="11" t="s">
        <v>2305</v>
      </c>
      <c r="E760" s="11" t="s">
        <v>11286</v>
      </c>
      <c r="F760" s="11" t="s">
        <v>11287</v>
      </c>
      <c r="G760" s="11" t="s">
        <v>2209</v>
      </c>
    </row>
    <row r="761" spans="1:7" x14ac:dyDescent="0.2">
      <c r="A761" s="11" t="s">
        <v>2311</v>
      </c>
      <c r="B761" s="11" t="s">
        <v>556</v>
      </c>
      <c r="C761" s="11" t="s">
        <v>2312</v>
      </c>
      <c r="D761" s="11" t="s">
        <v>2305</v>
      </c>
      <c r="E761" s="11" t="s">
        <v>11286</v>
      </c>
      <c r="F761" s="11" t="s">
        <v>11287</v>
      </c>
      <c r="G761" s="11" t="s">
        <v>2209</v>
      </c>
    </row>
    <row r="762" spans="1:7" x14ac:dyDescent="0.2">
      <c r="A762" s="11" t="s">
        <v>2313</v>
      </c>
      <c r="B762" s="11" t="s">
        <v>556</v>
      </c>
      <c r="C762" s="11" t="s">
        <v>2314</v>
      </c>
      <c r="D762" s="11" t="s">
        <v>2305</v>
      </c>
      <c r="E762" s="11" t="s">
        <v>11286</v>
      </c>
      <c r="F762" s="11" t="s">
        <v>11287</v>
      </c>
      <c r="G762" s="11" t="s">
        <v>2209</v>
      </c>
    </row>
    <row r="763" spans="1:7" x14ac:dyDescent="0.2">
      <c r="A763" s="11" t="s">
        <v>2315</v>
      </c>
      <c r="B763" s="11" t="s">
        <v>2316</v>
      </c>
      <c r="C763" s="11" t="s">
        <v>2317</v>
      </c>
      <c r="D763" s="11" t="s">
        <v>2305</v>
      </c>
      <c r="E763" s="11" t="s">
        <v>11286</v>
      </c>
      <c r="F763" s="11" t="s">
        <v>11287</v>
      </c>
      <c r="G763" s="11" t="s">
        <v>2209</v>
      </c>
    </row>
    <row r="764" spans="1:7" x14ac:dyDescent="0.2">
      <c r="A764" s="11" t="s">
        <v>2318</v>
      </c>
      <c r="B764" s="11" t="s">
        <v>556</v>
      </c>
      <c r="C764" s="11" t="s">
        <v>2319</v>
      </c>
      <c r="D764" s="11" t="s">
        <v>2305</v>
      </c>
      <c r="E764" s="11" t="s">
        <v>11286</v>
      </c>
      <c r="F764" s="11" t="s">
        <v>11287</v>
      </c>
      <c r="G764" s="11" t="s">
        <v>2209</v>
      </c>
    </row>
    <row r="765" spans="1:7" x14ac:dyDescent="0.2">
      <c r="A765" s="11" t="s">
        <v>2320</v>
      </c>
      <c r="B765" s="11" t="s">
        <v>1068</v>
      </c>
      <c r="C765" s="11" t="s">
        <v>1068</v>
      </c>
      <c r="D765" s="11" t="s">
        <v>2321</v>
      </c>
      <c r="E765" s="11" t="s">
        <v>11286</v>
      </c>
      <c r="F765" s="11" t="s">
        <v>11287</v>
      </c>
      <c r="G765" s="11" t="s">
        <v>2209</v>
      </c>
    </row>
    <row r="766" spans="1:7" x14ac:dyDescent="0.2">
      <c r="A766" s="11" t="s">
        <v>2322</v>
      </c>
      <c r="B766" s="11" t="s">
        <v>2323</v>
      </c>
      <c r="C766" s="11" t="s">
        <v>2324</v>
      </c>
      <c r="D766" s="11" t="s">
        <v>2325</v>
      </c>
      <c r="E766" s="11" t="s">
        <v>11286</v>
      </c>
      <c r="F766" s="11" t="s">
        <v>11287</v>
      </c>
      <c r="G766" s="11" t="s">
        <v>2209</v>
      </c>
    </row>
    <row r="767" spans="1:7" x14ac:dyDescent="0.2">
      <c r="A767" s="11" t="s">
        <v>2326</v>
      </c>
      <c r="B767" s="11" t="s">
        <v>2327</v>
      </c>
      <c r="C767" s="11" t="s">
        <v>2328</v>
      </c>
      <c r="D767" s="11" t="s">
        <v>2321</v>
      </c>
      <c r="E767" s="11" t="s">
        <v>11286</v>
      </c>
      <c r="F767" s="11" t="s">
        <v>11287</v>
      </c>
      <c r="G767" s="11" t="s">
        <v>2209</v>
      </c>
    </row>
    <row r="768" spans="1:7" x14ac:dyDescent="0.2">
      <c r="A768" s="11" t="s">
        <v>2329</v>
      </c>
      <c r="B768" s="11" t="s">
        <v>2330</v>
      </c>
      <c r="C768" s="11" t="s">
        <v>2331</v>
      </c>
      <c r="D768" s="11" t="s">
        <v>2325</v>
      </c>
      <c r="E768" s="11" t="s">
        <v>11286</v>
      </c>
      <c r="F768" s="11" t="s">
        <v>11287</v>
      </c>
      <c r="G768" s="11" t="s">
        <v>2209</v>
      </c>
    </row>
    <row r="769" spans="1:7" x14ac:dyDescent="0.2">
      <c r="A769" s="11" t="s">
        <v>2332</v>
      </c>
      <c r="B769" s="11" t="s">
        <v>2333</v>
      </c>
      <c r="C769" s="11" t="s">
        <v>2334</v>
      </c>
      <c r="D769" s="11" t="s">
        <v>2321</v>
      </c>
      <c r="E769" s="11" t="s">
        <v>11286</v>
      </c>
      <c r="F769" s="11" t="s">
        <v>11287</v>
      </c>
      <c r="G769" s="11" t="s">
        <v>2209</v>
      </c>
    </row>
    <row r="770" spans="1:7" x14ac:dyDescent="0.2">
      <c r="A770" s="11" t="s">
        <v>2335</v>
      </c>
      <c r="B770" s="11" t="s">
        <v>2336</v>
      </c>
      <c r="C770" s="11" t="s">
        <v>2337</v>
      </c>
      <c r="D770" s="11" t="s">
        <v>2325</v>
      </c>
      <c r="E770" s="11" t="s">
        <v>11286</v>
      </c>
      <c r="F770" s="11" t="s">
        <v>11287</v>
      </c>
      <c r="G770" s="11" t="s">
        <v>2209</v>
      </c>
    </row>
    <row r="771" spans="1:7" x14ac:dyDescent="0.2">
      <c r="A771" s="11" t="s">
        <v>2338</v>
      </c>
      <c r="B771" s="11" t="s">
        <v>2339</v>
      </c>
      <c r="C771" s="11" t="s">
        <v>2339</v>
      </c>
      <c r="D771" s="11" t="s">
        <v>2340</v>
      </c>
      <c r="E771" s="11" t="s">
        <v>11286</v>
      </c>
      <c r="F771" s="11" t="s">
        <v>11287</v>
      </c>
      <c r="G771" s="11" t="s">
        <v>2209</v>
      </c>
    </row>
    <row r="772" spans="1:7" x14ac:dyDescent="0.2">
      <c r="A772" s="11" t="s">
        <v>2341</v>
      </c>
      <c r="B772" s="11" t="s">
        <v>2342</v>
      </c>
      <c r="C772" s="11" t="s">
        <v>2343</v>
      </c>
      <c r="D772" s="11" t="s">
        <v>2340</v>
      </c>
      <c r="E772" s="11" t="s">
        <v>11286</v>
      </c>
      <c r="F772" s="11" t="s">
        <v>11287</v>
      </c>
      <c r="G772" s="11" t="s">
        <v>2209</v>
      </c>
    </row>
    <row r="773" spans="1:7" x14ac:dyDescent="0.2">
      <c r="A773" s="11" t="s">
        <v>2344</v>
      </c>
      <c r="B773" s="11" t="s">
        <v>2345</v>
      </c>
      <c r="C773" s="11" t="s">
        <v>2346</v>
      </c>
      <c r="D773" s="11" t="s">
        <v>2325</v>
      </c>
      <c r="E773" s="11" t="s">
        <v>11286</v>
      </c>
      <c r="F773" s="11" t="s">
        <v>11287</v>
      </c>
      <c r="G773" s="11" t="s">
        <v>2209</v>
      </c>
    </row>
    <row r="774" spans="1:7" x14ac:dyDescent="0.2">
      <c r="A774" s="11" t="s">
        <v>2347</v>
      </c>
      <c r="B774" s="11" t="s">
        <v>2348</v>
      </c>
      <c r="C774" s="11" t="s">
        <v>2349</v>
      </c>
      <c r="D774" s="11" t="s">
        <v>2321</v>
      </c>
      <c r="E774" s="11" t="s">
        <v>11286</v>
      </c>
      <c r="F774" s="11" t="s">
        <v>11287</v>
      </c>
      <c r="G774" s="11" t="s">
        <v>2209</v>
      </c>
    </row>
    <row r="775" spans="1:7" x14ac:dyDescent="0.2">
      <c r="A775" s="11" t="s">
        <v>2350</v>
      </c>
      <c r="B775" s="11" t="s">
        <v>2351</v>
      </c>
      <c r="C775" s="11" t="s">
        <v>2352</v>
      </c>
      <c r="D775" s="11" t="s">
        <v>2208</v>
      </c>
      <c r="E775" s="11" t="s">
        <v>11284</v>
      </c>
      <c r="F775" s="11" t="s">
        <v>11285</v>
      </c>
      <c r="G775" s="11" t="s">
        <v>2209</v>
      </c>
    </row>
    <row r="776" spans="1:7" x14ac:dyDescent="0.2">
      <c r="A776" s="11" t="s">
        <v>2353</v>
      </c>
      <c r="B776" s="11" t="s">
        <v>2354</v>
      </c>
      <c r="C776" s="11" t="s">
        <v>2355</v>
      </c>
      <c r="D776" s="11" t="s">
        <v>2208</v>
      </c>
      <c r="E776" s="11" t="s">
        <v>11284</v>
      </c>
      <c r="F776" s="11" t="s">
        <v>11285</v>
      </c>
      <c r="G776" s="11" t="s">
        <v>2209</v>
      </c>
    </row>
    <row r="777" spans="1:7" x14ac:dyDescent="0.2">
      <c r="A777" s="11" t="s">
        <v>2356</v>
      </c>
      <c r="B777" s="11" t="s">
        <v>2357</v>
      </c>
      <c r="C777" s="11" t="s">
        <v>2358</v>
      </c>
      <c r="D777" s="11" t="s">
        <v>2325</v>
      </c>
      <c r="E777" s="11" t="s">
        <v>11286</v>
      </c>
      <c r="F777" s="11" t="s">
        <v>11287</v>
      </c>
      <c r="G777" s="11" t="s">
        <v>2209</v>
      </c>
    </row>
    <row r="778" spans="1:7" x14ac:dyDescent="0.2">
      <c r="A778" s="11" t="s">
        <v>2359</v>
      </c>
      <c r="B778" s="11" t="s">
        <v>2360</v>
      </c>
      <c r="C778" s="11" t="s">
        <v>2361</v>
      </c>
      <c r="D778" s="11" t="s">
        <v>2362</v>
      </c>
      <c r="E778" s="11" t="s">
        <v>11286</v>
      </c>
      <c r="F778" s="11" t="s">
        <v>11287</v>
      </c>
      <c r="G778" s="11" t="s">
        <v>2209</v>
      </c>
    </row>
    <row r="779" spans="1:7" x14ac:dyDescent="0.2">
      <c r="A779" s="11" t="s">
        <v>2363</v>
      </c>
      <c r="B779" s="11" t="s">
        <v>2364</v>
      </c>
      <c r="C779" s="11" t="s">
        <v>2365</v>
      </c>
      <c r="D779" s="11" t="s">
        <v>2362</v>
      </c>
      <c r="E779" s="11" t="s">
        <v>11286</v>
      </c>
      <c r="F779" s="11" t="s">
        <v>11287</v>
      </c>
      <c r="G779" s="11" t="s">
        <v>2209</v>
      </c>
    </row>
    <row r="780" spans="1:7" x14ac:dyDescent="0.2">
      <c r="A780" s="11" t="s">
        <v>2366</v>
      </c>
      <c r="B780" s="11" t="s">
        <v>2367</v>
      </c>
      <c r="C780" s="11" t="s">
        <v>2367</v>
      </c>
      <c r="D780" s="11" t="s">
        <v>2236</v>
      </c>
      <c r="E780" s="11" t="s">
        <v>11284</v>
      </c>
      <c r="F780" s="11" t="s">
        <v>11285</v>
      </c>
      <c r="G780" s="11" t="s">
        <v>2209</v>
      </c>
    </row>
    <row r="781" spans="1:7" x14ac:dyDescent="0.2">
      <c r="A781" s="11" t="s">
        <v>2368</v>
      </c>
      <c r="B781" s="11" t="s">
        <v>2369</v>
      </c>
      <c r="C781" s="11" t="s">
        <v>2369</v>
      </c>
      <c r="D781" s="11" t="s">
        <v>2236</v>
      </c>
      <c r="E781" s="11" t="s">
        <v>11284</v>
      </c>
      <c r="F781" s="11" t="s">
        <v>11285</v>
      </c>
      <c r="G781" s="11" t="s">
        <v>2209</v>
      </c>
    </row>
    <row r="782" spans="1:7" x14ac:dyDescent="0.2">
      <c r="A782" s="11" t="s">
        <v>2370</v>
      </c>
      <c r="B782" s="11" t="s">
        <v>2371</v>
      </c>
      <c r="C782" s="11" t="s">
        <v>2372</v>
      </c>
      <c r="D782" s="11" t="s">
        <v>2208</v>
      </c>
      <c r="E782" s="11" t="s">
        <v>11284</v>
      </c>
      <c r="F782" s="11" t="s">
        <v>11285</v>
      </c>
      <c r="G782" s="11" t="s">
        <v>2209</v>
      </c>
    </row>
    <row r="783" spans="1:7" x14ac:dyDescent="0.2">
      <c r="A783" s="11" t="s">
        <v>2373</v>
      </c>
      <c r="B783" s="11" t="s">
        <v>2374</v>
      </c>
      <c r="C783" s="11" t="s">
        <v>2375</v>
      </c>
      <c r="D783" s="11" t="s">
        <v>2208</v>
      </c>
      <c r="E783" s="11" t="s">
        <v>11284</v>
      </c>
      <c r="F783" s="11" t="s">
        <v>11285</v>
      </c>
      <c r="G783" s="11" t="s">
        <v>2209</v>
      </c>
    </row>
    <row r="784" spans="1:7" x14ac:dyDescent="0.2">
      <c r="A784" s="11" t="s">
        <v>2376</v>
      </c>
      <c r="B784" s="11" t="s">
        <v>2377</v>
      </c>
      <c r="C784" s="11" t="s">
        <v>2378</v>
      </c>
      <c r="D784" s="11" t="s">
        <v>2208</v>
      </c>
      <c r="E784" s="11" t="s">
        <v>11284</v>
      </c>
      <c r="F784" s="11" t="s">
        <v>11285</v>
      </c>
      <c r="G784" s="11" t="s">
        <v>2209</v>
      </c>
    </row>
    <row r="785" spans="1:7" x14ac:dyDescent="0.2">
      <c r="A785" s="11" t="s">
        <v>2379</v>
      </c>
      <c r="B785" s="11" t="s">
        <v>2380</v>
      </c>
      <c r="C785" s="11" t="s">
        <v>2380</v>
      </c>
      <c r="D785" s="11" t="s">
        <v>2362</v>
      </c>
      <c r="E785" s="11" t="s">
        <v>11286</v>
      </c>
      <c r="F785" s="11" t="s">
        <v>11287</v>
      </c>
      <c r="G785" s="11" t="s">
        <v>2209</v>
      </c>
    </row>
    <row r="786" spans="1:7" x14ac:dyDescent="0.2">
      <c r="A786" s="11" t="s">
        <v>2381</v>
      </c>
      <c r="B786" s="11" t="s">
        <v>2382</v>
      </c>
      <c r="C786" s="11" t="s">
        <v>2382</v>
      </c>
      <c r="D786" s="11" t="s">
        <v>2305</v>
      </c>
      <c r="E786" s="11" t="s">
        <v>11286</v>
      </c>
      <c r="F786" s="11" t="s">
        <v>11287</v>
      </c>
      <c r="G786" s="11" t="s">
        <v>2209</v>
      </c>
    </row>
    <row r="787" spans="1:7" x14ac:dyDescent="0.2">
      <c r="A787" s="11" t="s">
        <v>2383</v>
      </c>
      <c r="B787" s="11" t="s">
        <v>2384</v>
      </c>
      <c r="C787" s="11" t="s">
        <v>2384</v>
      </c>
      <c r="D787" s="11" t="s">
        <v>2305</v>
      </c>
      <c r="E787" s="11" t="s">
        <v>11286</v>
      </c>
      <c r="F787" s="11" t="s">
        <v>11287</v>
      </c>
      <c r="G787" s="11" t="s">
        <v>2209</v>
      </c>
    </row>
    <row r="788" spans="1:7" x14ac:dyDescent="0.2">
      <c r="A788" s="11" t="s">
        <v>2385</v>
      </c>
      <c r="B788" s="11" t="s">
        <v>2386</v>
      </c>
      <c r="C788" s="11" t="s">
        <v>2386</v>
      </c>
      <c r="D788" s="11" t="s">
        <v>2305</v>
      </c>
      <c r="E788" s="11" t="s">
        <v>11286</v>
      </c>
      <c r="F788" s="11" t="s">
        <v>11287</v>
      </c>
      <c r="G788" s="11" t="s">
        <v>2209</v>
      </c>
    </row>
    <row r="789" spans="1:7" x14ac:dyDescent="0.2">
      <c r="A789" s="11" t="s">
        <v>2387</v>
      </c>
      <c r="B789" s="11" t="s">
        <v>2388</v>
      </c>
      <c r="C789" s="11" t="s">
        <v>2388</v>
      </c>
      <c r="D789" s="11" t="s">
        <v>2305</v>
      </c>
      <c r="E789" s="11" t="s">
        <v>11286</v>
      </c>
      <c r="F789" s="11" t="s">
        <v>11287</v>
      </c>
      <c r="G789" s="11" t="s">
        <v>2209</v>
      </c>
    </row>
    <row r="790" spans="1:7" x14ac:dyDescent="0.2">
      <c r="A790" s="11" t="s">
        <v>2389</v>
      </c>
      <c r="B790" s="11" t="s">
        <v>2390</v>
      </c>
      <c r="C790" s="11" t="s">
        <v>2390</v>
      </c>
      <c r="D790" s="11" t="s">
        <v>2305</v>
      </c>
      <c r="E790" s="11" t="s">
        <v>11286</v>
      </c>
      <c r="F790" s="11" t="s">
        <v>11287</v>
      </c>
      <c r="G790" s="11" t="s">
        <v>2209</v>
      </c>
    </row>
    <row r="791" spans="1:7" x14ac:dyDescent="0.2">
      <c r="A791" s="11" t="s">
        <v>2391</v>
      </c>
      <c r="B791" s="11" t="s">
        <v>2392</v>
      </c>
      <c r="C791" s="11" t="s">
        <v>2392</v>
      </c>
      <c r="D791" s="11" t="s">
        <v>2305</v>
      </c>
      <c r="E791" s="11" t="s">
        <v>11286</v>
      </c>
      <c r="F791" s="11" t="s">
        <v>11287</v>
      </c>
      <c r="G791" s="11" t="s">
        <v>2209</v>
      </c>
    </row>
    <row r="792" spans="1:7" x14ac:dyDescent="0.2">
      <c r="A792" s="11" t="s">
        <v>2393</v>
      </c>
      <c r="B792" s="11" t="s">
        <v>2394</v>
      </c>
      <c r="C792" s="11" t="s">
        <v>2394</v>
      </c>
      <c r="D792" s="11" t="s">
        <v>2305</v>
      </c>
      <c r="E792" s="11" t="s">
        <v>11286</v>
      </c>
      <c r="F792" s="11" t="s">
        <v>11287</v>
      </c>
      <c r="G792" s="11" t="s">
        <v>2209</v>
      </c>
    </row>
    <row r="793" spans="1:7" x14ac:dyDescent="0.2">
      <c r="A793" s="11" t="s">
        <v>2395</v>
      </c>
      <c r="B793" s="11" t="s">
        <v>1086</v>
      </c>
      <c r="C793" s="11" t="s">
        <v>1086</v>
      </c>
      <c r="D793" s="11" t="s">
        <v>2362</v>
      </c>
      <c r="E793" s="11" t="s">
        <v>11286</v>
      </c>
      <c r="F793" s="11" t="s">
        <v>11287</v>
      </c>
      <c r="G793" s="11" t="s">
        <v>2396</v>
      </c>
    </row>
    <row r="794" spans="1:7" x14ac:dyDescent="0.2">
      <c r="A794" s="11" t="s">
        <v>2397</v>
      </c>
      <c r="B794" s="11" t="s">
        <v>2398</v>
      </c>
      <c r="C794" s="11" t="s">
        <v>2399</v>
      </c>
      <c r="D794" s="11" t="s">
        <v>2362</v>
      </c>
      <c r="E794" s="11" t="s">
        <v>11286</v>
      </c>
      <c r="F794" s="11" t="s">
        <v>11287</v>
      </c>
      <c r="G794" s="11" t="s">
        <v>2396</v>
      </c>
    </row>
    <row r="795" spans="1:7" x14ac:dyDescent="0.2">
      <c r="A795" s="11" t="s">
        <v>2400</v>
      </c>
      <c r="B795" s="11" t="s">
        <v>2401</v>
      </c>
      <c r="C795" s="11" t="s">
        <v>2402</v>
      </c>
      <c r="D795" s="11" t="s">
        <v>2236</v>
      </c>
      <c r="E795" s="11" t="s">
        <v>11284</v>
      </c>
      <c r="F795" s="11" t="s">
        <v>11285</v>
      </c>
      <c r="G795" s="11" t="s">
        <v>2209</v>
      </c>
    </row>
    <row r="796" spans="1:7" x14ac:dyDescent="0.2">
      <c r="A796" s="11" t="s">
        <v>2403</v>
      </c>
      <c r="B796" s="11" t="s">
        <v>2404</v>
      </c>
      <c r="C796" s="11" t="s">
        <v>2405</v>
      </c>
      <c r="D796" s="11" t="s">
        <v>2236</v>
      </c>
      <c r="E796" s="11" t="s">
        <v>11284</v>
      </c>
      <c r="F796" s="11" t="s">
        <v>11285</v>
      </c>
      <c r="G796" s="11" t="s">
        <v>2209</v>
      </c>
    </row>
    <row r="797" spans="1:7" x14ac:dyDescent="0.2">
      <c r="A797" s="11" t="s">
        <v>2406</v>
      </c>
      <c r="B797" s="11" t="s">
        <v>2407</v>
      </c>
      <c r="C797" s="11" t="s">
        <v>2408</v>
      </c>
      <c r="D797" s="11" t="s">
        <v>2325</v>
      </c>
      <c r="E797" s="11" t="s">
        <v>11286</v>
      </c>
      <c r="F797" s="11" t="s">
        <v>11287</v>
      </c>
      <c r="G797" s="11" t="s">
        <v>2396</v>
      </c>
    </row>
    <row r="798" spans="1:7" x14ac:dyDescent="0.2">
      <c r="A798" s="11" t="s">
        <v>2409</v>
      </c>
      <c r="B798" s="11" t="s">
        <v>2410</v>
      </c>
      <c r="C798" s="11" t="s">
        <v>2411</v>
      </c>
      <c r="D798" s="11" t="s">
        <v>2236</v>
      </c>
      <c r="E798" s="11" t="s">
        <v>11284</v>
      </c>
      <c r="F798" s="11" t="s">
        <v>11285</v>
      </c>
      <c r="G798" s="11" t="s">
        <v>2209</v>
      </c>
    </row>
    <row r="799" spans="1:7" x14ac:dyDescent="0.2">
      <c r="A799" s="11" t="s">
        <v>2412</v>
      </c>
      <c r="B799" s="11" t="s">
        <v>2413</v>
      </c>
      <c r="C799" s="11" t="s">
        <v>2414</v>
      </c>
      <c r="D799" s="11" t="s">
        <v>2236</v>
      </c>
      <c r="E799" s="11" t="s">
        <v>11284</v>
      </c>
      <c r="F799" s="11" t="s">
        <v>11285</v>
      </c>
      <c r="G799" s="11" t="s">
        <v>2209</v>
      </c>
    </row>
    <row r="800" spans="1:7" x14ac:dyDescent="0.2">
      <c r="A800" s="11" t="s">
        <v>2415</v>
      </c>
      <c r="B800" s="11" t="s">
        <v>2416</v>
      </c>
      <c r="C800" s="11" t="s">
        <v>2417</v>
      </c>
      <c r="D800" s="11" t="s">
        <v>2236</v>
      </c>
      <c r="E800" s="11" t="s">
        <v>11284</v>
      </c>
      <c r="F800" s="11" t="s">
        <v>11285</v>
      </c>
      <c r="G800" s="11" t="s">
        <v>2209</v>
      </c>
    </row>
    <row r="801" spans="1:7" x14ac:dyDescent="0.2">
      <c r="A801" s="11" t="s">
        <v>2418</v>
      </c>
      <c r="B801" s="11" t="s">
        <v>2419</v>
      </c>
      <c r="C801" s="11" t="s">
        <v>2420</v>
      </c>
      <c r="D801" s="11" t="s">
        <v>2325</v>
      </c>
      <c r="E801" s="11" t="s">
        <v>11286</v>
      </c>
      <c r="F801" s="11" t="s">
        <v>11287</v>
      </c>
      <c r="G801" s="11" t="s">
        <v>2209</v>
      </c>
    </row>
    <row r="802" spans="1:7" x14ac:dyDescent="0.2">
      <c r="A802" s="11" t="s">
        <v>2421</v>
      </c>
      <c r="B802" s="11" t="s">
        <v>2422</v>
      </c>
      <c r="C802" s="11" t="s">
        <v>2423</v>
      </c>
      <c r="D802" s="11" t="s">
        <v>2424</v>
      </c>
      <c r="E802" s="11" t="s">
        <v>11284</v>
      </c>
      <c r="F802" s="11" t="s">
        <v>11285</v>
      </c>
      <c r="G802" s="11" t="s">
        <v>2209</v>
      </c>
    </row>
    <row r="803" spans="1:7" x14ac:dyDescent="0.2">
      <c r="A803" s="11" t="s">
        <v>2425</v>
      </c>
      <c r="B803" s="11" t="s">
        <v>2426</v>
      </c>
      <c r="C803" s="11" t="s">
        <v>2426</v>
      </c>
      <c r="D803" s="11" t="s">
        <v>2427</v>
      </c>
      <c r="E803" s="11" t="s">
        <v>11286</v>
      </c>
      <c r="F803" s="11" t="s">
        <v>11287</v>
      </c>
      <c r="G803" s="11" t="s">
        <v>2209</v>
      </c>
    </row>
    <row r="804" spans="1:7" x14ac:dyDescent="0.2">
      <c r="A804" s="11" t="s">
        <v>2428</v>
      </c>
      <c r="B804" s="11" t="s">
        <v>2429</v>
      </c>
      <c r="C804" s="11" t="s">
        <v>2430</v>
      </c>
      <c r="D804" s="11" t="s">
        <v>2431</v>
      </c>
      <c r="E804" s="11" t="s">
        <v>11286</v>
      </c>
      <c r="F804" s="11" t="s">
        <v>11287</v>
      </c>
      <c r="G804" s="11" t="s">
        <v>2209</v>
      </c>
    </row>
    <row r="805" spans="1:7" x14ac:dyDescent="0.2">
      <c r="A805" s="11" t="s">
        <v>2432</v>
      </c>
      <c r="B805" s="11" t="s">
        <v>2433</v>
      </c>
      <c r="C805" s="11" t="s">
        <v>2433</v>
      </c>
      <c r="D805" s="11" t="s">
        <v>2427</v>
      </c>
      <c r="E805" s="11" t="s">
        <v>11286</v>
      </c>
      <c r="F805" s="11" t="s">
        <v>11287</v>
      </c>
      <c r="G805" s="11" t="s">
        <v>2209</v>
      </c>
    </row>
    <row r="806" spans="1:7" x14ac:dyDescent="0.2">
      <c r="A806" s="11" t="s">
        <v>2434</v>
      </c>
      <c r="B806" s="11" t="s">
        <v>2435</v>
      </c>
      <c r="C806" s="11" t="s">
        <v>2435</v>
      </c>
      <c r="D806" s="11" t="s">
        <v>2424</v>
      </c>
      <c r="E806" s="11" t="s">
        <v>11284</v>
      </c>
      <c r="F806" s="11" t="s">
        <v>11285</v>
      </c>
      <c r="G806" s="11" t="s">
        <v>2209</v>
      </c>
    </row>
    <row r="807" spans="1:7" x14ac:dyDescent="0.2">
      <c r="A807" s="11" t="s">
        <v>2436</v>
      </c>
      <c r="B807" s="11" t="s">
        <v>2437</v>
      </c>
      <c r="C807" s="11" t="s">
        <v>2438</v>
      </c>
      <c r="D807" s="11" t="s">
        <v>2424</v>
      </c>
      <c r="E807" s="11" t="s">
        <v>11284</v>
      </c>
      <c r="F807" s="11" t="s">
        <v>11285</v>
      </c>
      <c r="G807" s="11" t="s">
        <v>2396</v>
      </c>
    </row>
    <row r="808" spans="1:7" x14ac:dyDescent="0.2">
      <c r="A808" s="11" t="s">
        <v>2439</v>
      </c>
      <c r="B808" s="11" t="s">
        <v>2440</v>
      </c>
      <c r="C808" s="11" t="s">
        <v>2441</v>
      </c>
      <c r="D808" s="11" t="s">
        <v>2442</v>
      </c>
      <c r="E808" s="11" t="s">
        <v>11288</v>
      </c>
      <c r="F808" s="11" t="s">
        <v>11289</v>
      </c>
      <c r="G808" s="11" t="s">
        <v>2396</v>
      </c>
    </row>
    <row r="809" spans="1:7" x14ac:dyDescent="0.2">
      <c r="A809" s="11" t="s">
        <v>2443</v>
      </c>
      <c r="B809" s="11" t="s">
        <v>2444</v>
      </c>
      <c r="C809" s="11" t="s">
        <v>2445</v>
      </c>
      <c r="D809" s="11" t="s">
        <v>2446</v>
      </c>
      <c r="E809" s="11" t="s">
        <v>11290</v>
      </c>
      <c r="F809" s="11" t="s">
        <v>11291</v>
      </c>
      <c r="G809" s="11" t="s">
        <v>2396</v>
      </c>
    </row>
    <row r="810" spans="1:7" x14ac:dyDescent="0.2">
      <c r="A810" s="11" t="s">
        <v>2447</v>
      </c>
      <c r="B810" s="11" t="s">
        <v>2448</v>
      </c>
      <c r="C810" s="11" t="s">
        <v>2449</v>
      </c>
      <c r="D810" s="11" t="s">
        <v>2450</v>
      </c>
      <c r="E810" s="11" t="s">
        <v>11292</v>
      </c>
      <c r="F810" s="11" t="s">
        <v>11293</v>
      </c>
      <c r="G810" s="11" t="s">
        <v>2396</v>
      </c>
    </row>
    <row r="811" spans="1:7" x14ac:dyDescent="0.2">
      <c r="A811" s="11" t="s">
        <v>2451</v>
      </c>
      <c r="B811" s="11" t="s">
        <v>2452</v>
      </c>
      <c r="C811" s="11" t="s">
        <v>2453</v>
      </c>
      <c r="D811" s="11" t="s">
        <v>2442</v>
      </c>
      <c r="E811" s="11" t="s">
        <v>11288</v>
      </c>
      <c r="F811" s="11" t="s">
        <v>11289</v>
      </c>
      <c r="G811" s="11" t="s">
        <v>2396</v>
      </c>
    </row>
    <row r="812" spans="1:7" x14ac:dyDescent="0.2">
      <c r="A812" s="11" t="s">
        <v>2454</v>
      </c>
      <c r="B812" s="11" t="s">
        <v>2455</v>
      </c>
      <c r="C812" s="11" t="s">
        <v>2456</v>
      </c>
      <c r="D812" s="11" t="s">
        <v>2442</v>
      </c>
      <c r="E812" s="11" t="s">
        <v>11288</v>
      </c>
      <c r="F812" s="11" t="s">
        <v>11289</v>
      </c>
      <c r="G812" s="11" t="s">
        <v>2396</v>
      </c>
    </row>
    <row r="813" spans="1:7" x14ac:dyDescent="0.2">
      <c r="A813" s="11" t="s">
        <v>2457</v>
      </c>
      <c r="B813" s="11" t="s">
        <v>2458</v>
      </c>
      <c r="C813" s="11" t="s">
        <v>2459</v>
      </c>
      <c r="D813" s="11" t="s">
        <v>2442</v>
      </c>
      <c r="E813" s="11" t="s">
        <v>11288</v>
      </c>
      <c r="F813" s="11" t="s">
        <v>11289</v>
      </c>
      <c r="G813" s="11" t="s">
        <v>2396</v>
      </c>
    </row>
    <row r="814" spans="1:7" x14ac:dyDescent="0.2">
      <c r="A814" s="11" t="s">
        <v>2460</v>
      </c>
      <c r="B814" s="11" t="s">
        <v>2461</v>
      </c>
      <c r="C814" s="11" t="s">
        <v>2462</v>
      </c>
      <c r="D814" s="11" t="s">
        <v>2463</v>
      </c>
      <c r="E814" s="11" t="s">
        <v>11288</v>
      </c>
      <c r="F814" s="11" t="s">
        <v>11289</v>
      </c>
      <c r="G814" s="11" t="s">
        <v>2396</v>
      </c>
    </row>
    <row r="815" spans="1:7" x14ac:dyDescent="0.2">
      <c r="A815" s="11" t="s">
        <v>2464</v>
      </c>
      <c r="B815" s="11" t="s">
        <v>2465</v>
      </c>
      <c r="C815" s="11" t="s">
        <v>2466</v>
      </c>
      <c r="D815" s="11" t="s">
        <v>2446</v>
      </c>
      <c r="E815" s="11" t="s">
        <v>11290</v>
      </c>
      <c r="F815" s="11" t="s">
        <v>11291</v>
      </c>
      <c r="G815" s="11" t="s">
        <v>2396</v>
      </c>
    </row>
    <row r="816" spans="1:7" x14ac:dyDescent="0.2">
      <c r="A816" s="11" t="s">
        <v>2467</v>
      </c>
      <c r="B816" s="11" t="s">
        <v>2468</v>
      </c>
      <c r="C816" s="11" t="s">
        <v>2469</v>
      </c>
      <c r="D816" s="11" t="s">
        <v>2450</v>
      </c>
      <c r="E816" s="11" t="s">
        <v>11292</v>
      </c>
      <c r="F816" s="11" t="s">
        <v>11293</v>
      </c>
      <c r="G816" s="11" t="s">
        <v>2396</v>
      </c>
    </row>
    <row r="817" spans="1:7" x14ac:dyDescent="0.2">
      <c r="A817" s="11" t="s">
        <v>2470</v>
      </c>
      <c r="B817" s="11" t="s">
        <v>2471</v>
      </c>
      <c r="C817" s="11" t="s">
        <v>2472</v>
      </c>
      <c r="D817" s="11" t="s">
        <v>2463</v>
      </c>
      <c r="E817" s="11" t="s">
        <v>11288</v>
      </c>
      <c r="F817" s="11" t="s">
        <v>11289</v>
      </c>
      <c r="G817" s="11" t="s">
        <v>2396</v>
      </c>
    </row>
    <row r="818" spans="1:7" x14ac:dyDescent="0.2">
      <c r="A818" s="11" t="s">
        <v>2473</v>
      </c>
      <c r="B818" s="11" t="s">
        <v>2474</v>
      </c>
      <c r="C818" s="11" t="s">
        <v>2475</v>
      </c>
      <c r="D818" s="11" t="s">
        <v>2442</v>
      </c>
      <c r="E818" s="11" t="s">
        <v>11288</v>
      </c>
      <c r="F818" s="11" t="s">
        <v>11289</v>
      </c>
      <c r="G818" s="11" t="s">
        <v>2396</v>
      </c>
    </row>
    <row r="819" spans="1:7" x14ac:dyDescent="0.2">
      <c r="A819" s="11" t="s">
        <v>2476</v>
      </c>
      <c r="B819" s="11" t="s">
        <v>2477</v>
      </c>
      <c r="C819" s="11" t="s">
        <v>2478</v>
      </c>
      <c r="D819" s="11" t="s">
        <v>2463</v>
      </c>
      <c r="E819" s="11" t="s">
        <v>11288</v>
      </c>
      <c r="F819" s="11" t="s">
        <v>11289</v>
      </c>
      <c r="G819" s="11" t="s">
        <v>2396</v>
      </c>
    </row>
    <row r="820" spans="1:7" x14ac:dyDescent="0.2">
      <c r="A820" s="11" t="s">
        <v>2479</v>
      </c>
      <c r="B820" s="11" t="s">
        <v>2480</v>
      </c>
      <c r="C820" s="11" t="s">
        <v>2481</v>
      </c>
      <c r="D820" s="11" t="s">
        <v>2463</v>
      </c>
      <c r="E820" s="11" t="s">
        <v>11288</v>
      </c>
      <c r="F820" s="11" t="s">
        <v>11289</v>
      </c>
      <c r="G820" s="11" t="s">
        <v>2396</v>
      </c>
    </row>
    <row r="821" spans="1:7" x14ac:dyDescent="0.2">
      <c r="A821" s="11" t="s">
        <v>2482</v>
      </c>
      <c r="B821" s="11" t="s">
        <v>2483</v>
      </c>
      <c r="C821" s="11" t="s">
        <v>2484</v>
      </c>
      <c r="D821" s="11" t="s">
        <v>2463</v>
      </c>
      <c r="E821" s="11" t="s">
        <v>11288</v>
      </c>
      <c r="F821" s="11" t="s">
        <v>11289</v>
      </c>
      <c r="G821" s="11" t="s">
        <v>2396</v>
      </c>
    </row>
    <row r="822" spans="1:7" x14ac:dyDescent="0.2">
      <c r="A822" s="11" t="s">
        <v>2485</v>
      </c>
      <c r="B822" s="11" t="s">
        <v>2486</v>
      </c>
      <c r="C822" s="11" t="s">
        <v>2487</v>
      </c>
      <c r="D822" s="11" t="s">
        <v>2463</v>
      </c>
      <c r="E822" s="11" t="s">
        <v>11288</v>
      </c>
      <c r="F822" s="11" t="s">
        <v>11289</v>
      </c>
      <c r="G822" s="11" t="s">
        <v>2396</v>
      </c>
    </row>
    <row r="823" spans="1:7" x14ac:dyDescent="0.2">
      <c r="A823" s="11" t="s">
        <v>2488</v>
      </c>
      <c r="B823" s="11" t="s">
        <v>2489</v>
      </c>
      <c r="C823" s="11" t="s">
        <v>2490</v>
      </c>
      <c r="D823" s="11" t="s">
        <v>2463</v>
      </c>
      <c r="E823" s="11" t="s">
        <v>11288</v>
      </c>
      <c r="F823" s="11" t="s">
        <v>11289</v>
      </c>
      <c r="G823" s="11" t="s">
        <v>2396</v>
      </c>
    </row>
    <row r="824" spans="1:7" x14ac:dyDescent="0.2">
      <c r="A824" s="11" t="s">
        <v>2491</v>
      </c>
      <c r="B824" s="11" t="s">
        <v>2492</v>
      </c>
      <c r="C824" s="11" t="s">
        <v>2493</v>
      </c>
      <c r="D824" s="11" t="s">
        <v>2446</v>
      </c>
      <c r="E824" s="11" t="s">
        <v>11290</v>
      </c>
      <c r="F824" s="11" t="s">
        <v>11291</v>
      </c>
      <c r="G824" s="11" t="s">
        <v>2396</v>
      </c>
    </row>
    <row r="825" spans="1:7" x14ac:dyDescent="0.2">
      <c r="A825" s="11" t="s">
        <v>2494</v>
      </c>
      <c r="B825" s="11" t="s">
        <v>2495</v>
      </c>
      <c r="C825" s="11" t="s">
        <v>2496</v>
      </c>
      <c r="D825" s="11" t="s">
        <v>2450</v>
      </c>
      <c r="E825" s="11" t="s">
        <v>11292</v>
      </c>
      <c r="F825" s="11" t="s">
        <v>11293</v>
      </c>
      <c r="G825" s="11" t="s">
        <v>2396</v>
      </c>
    </row>
    <row r="826" spans="1:7" x14ac:dyDescent="0.2">
      <c r="A826" s="11" t="s">
        <v>2497</v>
      </c>
      <c r="B826" s="11" t="s">
        <v>2498</v>
      </c>
      <c r="C826" s="11" t="s">
        <v>2499</v>
      </c>
      <c r="D826" s="11" t="s">
        <v>2442</v>
      </c>
      <c r="E826" s="11" t="s">
        <v>11288</v>
      </c>
      <c r="F826" s="11" t="s">
        <v>11289</v>
      </c>
      <c r="G826" s="11" t="s">
        <v>2396</v>
      </c>
    </row>
    <row r="827" spans="1:7" x14ac:dyDescent="0.2">
      <c r="A827" s="11" t="s">
        <v>2500</v>
      </c>
      <c r="B827" s="11" t="s">
        <v>2501</v>
      </c>
      <c r="C827" s="11" t="s">
        <v>2502</v>
      </c>
      <c r="D827" s="11" t="s">
        <v>2503</v>
      </c>
      <c r="E827" s="11" t="s">
        <v>11288</v>
      </c>
      <c r="F827" s="11" t="s">
        <v>11289</v>
      </c>
      <c r="G827" s="11" t="s">
        <v>2396</v>
      </c>
    </row>
    <row r="828" spans="1:7" x14ac:dyDescent="0.2">
      <c r="A828" s="11" t="s">
        <v>2504</v>
      </c>
      <c r="B828" s="11" t="s">
        <v>2505</v>
      </c>
      <c r="C828" s="11" t="s">
        <v>2506</v>
      </c>
      <c r="D828" s="11" t="s">
        <v>2442</v>
      </c>
      <c r="E828" s="11" t="s">
        <v>11288</v>
      </c>
      <c r="F828" s="11" t="s">
        <v>11289</v>
      </c>
      <c r="G828" s="11" t="s">
        <v>2396</v>
      </c>
    </row>
    <row r="829" spans="1:7" x14ac:dyDescent="0.2">
      <c r="A829" s="11" t="s">
        <v>2507</v>
      </c>
      <c r="B829" s="11" t="s">
        <v>2508</v>
      </c>
      <c r="C829" s="11" t="s">
        <v>2509</v>
      </c>
      <c r="D829" s="11" t="s">
        <v>2442</v>
      </c>
      <c r="E829" s="11" t="s">
        <v>11288</v>
      </c>
      <c r="F829" s="11" t="s">
        <v>11289</v>
      </c>
      <c r="G829" s="11" t="s">
        <v>2396</v>
      </c>
    </row>
    <row r="830" spans="1:7" x14ac:dyDescent="0.2">
      <c r="A830" s="11" t="s">
        <v>2510</v>
      </c>
      <c r="B830" s="11" t="s">
        <v>2511</v>
      </c>
      <c r="C830" s="11" t="s">
        <v>2512</v>
      </c>
      <c r="D830" s="11" t="s">
        <v>2442</v>
      </c>
      <c r="E830" s="11" t="s">
        <v>11288</v>
      </c>
      <c r="F830" s="11" t="s">
        <v>11289</v>
      </c>
      <c r="G830" s="11" t="s">
        <v>2396</v>
      </c>
    </row>
    <row r="831" spans="1:7" x14ac:dyDescent="0.2">
      <c r="A831" s="11" t="s">
        <v>2513</v>
      </c>
      <c r="B831" s="11" t="s">
        <v>2505</v>
      </c>
      <c r="C831" s="11" t="s">
        <v>2514</v>
      </c>
      <c r="D831" s="11" t="s">
        <v>2463</v>
      </c>
      <c r="E831" s="11" t="s">
        <v>11288</v>
      </c>
      <c r="F831" s="11" t="s">
        <v>11289</v>
      </c>
      <c r="G831" s="11" t="s">
        <v>2396</v>
      </c>
    </row>
    <row r="832" spans="1:7" x14ac:dyDescent="0.2">
      <c r="A832" s="11" t="s">
        <v>2515</v>
      </c>
      <c r="B832" s="11" t="s">
        <v>2511</v>
      </c>
      <c r="C832" s="11" t="s">
        <v>2516</v>
      </c>
      <c r="D832" s="11" t="s">
        <v>2463</v>
      </c>
      <c r="E832" s="11" t="s">
        <v>11288</v>
      </c>
      <c r="F832" s="11" t="s">
        <v>11289</v>
      </c>
      <c r="G832" s="11" t="s">
        <v>2396</v>
      </c>
    </row>
    <row r="833" spans="1:7" x14ac:dyDescent="0.2">
      <c r="A833" s="11" t="s">
        <v>2517</v>
      </c>
      <c r="B833" s="11" t="s">
        <v>2518</v>
      </c>
      <c r="C833" s="11" t="s">
        <v>2519</v>
      </c>
      <c r="D833" s="11" t="s">
        <v>2442</v>
      </c>
      <c r="E833" s="11" t="s">
        <v>11288</v>
      </c>
      <c r="F833" s="11" t="s">
        <v>11289</v>
      </c>
      <c r="G833" s="11" t="s">
        <v>2396</v>
      </c>
    </row>
    <row r="834" spans="1:7" x14ac:dyDescent="0.2">
      <c r="A834" s="11" t="s">
        <v>2520</v>
      </c>
      <c r="B834" s="11" t="s">
        <v>2521</v>
      </c>
      <c r="C834" s="11" t="s">
        <v>2522</v>
      </c>
      <c r="D834" s="11" t="s">
        <v>2442</v>
      </c>
      <c r="E834" s="11" t="s">
        <v>11288</v>
      </c>
      <c r="F834" s="11" t="s">
        <v>11289</v>
      </c>
      <c r="G834" s="11" t="s">
        <v>2396</v>
      </c>
    </row>
    <row r="835" spans="1:7" x14ac:dyDescent="0.2">
      <c r="A835" s="11" t="s">
        <v>2523</v>
      </c>
      <c r="B835" s="11" t="s">
        <v>2524</v>
      </c>
      <c r="C835" s="11" t="s">
        <v>2525</v>
      </c>
      <c r="D835" s="11" t="s">
        <v>2442</v>
      </c>
      <c r="E835" s="11" t="s">
        <v>11288</v>
      </c>
      <c r="F835" s="11" t="s">
        <v>11289</v>
      </c>
      <c r="G835" s="11" t="s">
        <v>2396</v>
      </c>
    </row>
    <row r="836" spans="1:7" x14ac:dyDescent="0.2">
      <c r="A836" s="11" t="s">
        <v>2526</v>
      </c>
      <c r="B836" s="11" t="s">
        <v>2527</v>
      </c>
      <c r="C836" s="11" t="s">
        <v>2528</v>
      </c>
      <c r="D836" s="11" t="s">
        <v>2446</v>
      </c>
      <c r="E836" s="11" t="s">
        <v>11290</v>
      </c>
      <c r="F836" s="11" t="s">
        <v>11291</v>
      </c>
      <c r="G836" s="11" t="s">
        <v>2396</v>
      </c>
    </row>
    <row r="837" spans="1:7" x14ac:dyDescent="0.2">
      <c r="A837" s="11" t="s">
        <v>2529</v>
      </c>
      <c r="B837" s="11" t="s">
        <v>2530</v>
      </c>
      <c r="C837" s="11" t="s">
        <v>2531</v>
      </c>
      <c r="D837" s="11" t="s">
        <v>2446</v>
      </c>
      <c r="E837" s="11" t="s">
        <v>11290</v>
      </c>
      <c r="F837" s="11" t="s">
        <v>11291</v>
      </c>
      <c r="G837" s="11" t="s">
        <v>2396</v>
      </c>
    </row>
    <row r="838" spans="1:7" x14ac:dyDescent="0.2">
      <c r="A838" s="11" t="s">
        <v>2532</v>
      </c>
      <c r="B838" s="11" t="s">
        <v>2533</v>
      </c>
      <c r="C838" s="11" t="s">
        <v>2534</v>
      </c>
      <c r="D838" s="11" t="s">
        <v>2450</v>
      </c>
      <c r="E838" s="11" t="s">
        <v>11292</v>
      </c>
      <c r="F838" s="11" t="s">
        <v>11293</v>
      </c>
      <c r="G838" s="11" t="s">
        <v>2396</v>
      </c>
    </row>
    <row r="839" spans="1:7" x14ac:dyDescent="0.2">
      <c r="A839" s="11" t="s">
        <v>2535</v>
      </c>
      <c r="B839" s="11" t="s">
        <v>2536</v>
      </c>
      <c r="C839" s="11" t="s">
        <v>2537</v>
      </c>
      <c r="D839" s="11" t="s">
        <v>2442</v>
      </c>
      <c r="E839" s="11" t="s">
        <v>11288</v>
      </c>
      <c r="F839" s="11" t="s">
        <v>11289</v>
      </c>
      <c r="G839" s="11" t="s">
        <v>2396</v>
      </c>
    </row>
    <row r="840" spans="1:7" x14ac:dyDescent="0.2">
      <c r="A840" s="11" t="s">
        <v>2538</v>
      </c>
      <c r="B840" s="11" t="s">
        <v>2539</v>
      </c>
      <c r="C840" s="11" t="s">
        <v>2540</v>
      </c>
      <c r="D840" s="11" t="s">
        <v>2446</v>
      </c>
      <c r="E840" s="11" t="s">
        <v>11290</v>
      </c>
      <c r="F840" s="11" t="s">
        <v>11291</v>
      </c>
      <c r="G840" s="11" t="s">
        <v>2396</v>
      </c>
    </row>
    <row r="841" spans="1:7" x14ac:dyDescent="0.2">
      <c r="A841" s="11" t="s">
        <v>2541</v>
      </c>
      <c r="B841" s="11" t="s">
        <v>2542</v>
      </c>
      <c r="C841" s="11" t="s">
        <v>2543</v>
      </c>
      <c r="D841" s="11" t="s">
        <v>2450</v>
      </c>
      <c r="E841" s="11" t="s">
        <v>11292</v>
      </c>
      <c r="F841" s="11" t="s">
        <v>11293</v>
      </c>
      <c r="G841" s="11" t="s">
        <v>2396</v>
      </c>
    </row>
    <row r="842" spans="1:7" x14ac:dyDescent="0.2">
      <c r="A842" s="11" t="s">
        <v>2544</v>
      </c>
      <c r="B842" s="11" t="s">
        <v>2545</v>
      </c>
      <c r="C842" s="11" t="s">
        <v>2546</v>
      </c>
      <c r="D842" s="11" t="s">
        <v>2442</v>
      </c>
      <c r="E842" s="11" t="s">
        <v>11288</v>
      </c>
      <c r="F842" s="11" t="s">
        <v>11289</v>
      </c>
      <c r="G842" s="11" t="s">
        <v>2396</v>
      </c>
    </row>
    <row r="843" spans="1:7" x14ac:dyDescent="0.2">
      <c r="A843" s="11" t="s">
        <v>2547</v>
      </c>
      <c r="B843" s="11" t="s">
        <v>2548</v>
      </c>
      <c r="C843" s="11" t="s">
        <v>2549</v>
      </c>
      <c r="D843" s="11" t="s">
        <v>2442</v>
      </c>
      <c r="E843" s="11" t="s">
        <v>11288</v>
      </c>
      <c r="F843" s="11" t="s">
        <v>11289</v>
      </c>
      <c r="G843" s="11" t="s">
        <v>2396</v>
      </c>
    </row>
    <row r="844" spans="1:7" x14ac:dyDescent="0.2">
      <c r="A844" s="11" t="s">
        <v>2550</v>
      </c>
      <c r="B844" s="11" t="s">
        <v>2551</v>
      </c>
      <c r="C844" s="11" t="s">
        <v>2552</v>
      </c>
      <c r="D844" s="11" t="s">
        <v>2463</v>
      </c>
      <c r="E844" s="11" t="s">
        <v>11288</v>
      </c>
      <c r="F844" s="11" t="s">
        <v>11289</v>
      </c>
      <c r="G844" s="11" t="s">
        <v>2396</v>
      </c>
    </row>
    <row r="845" spans="1:7" x14ac:dyDescent="0.2">
      <c r="A845" s="11" t="s">
        <v>2553</v>
      </c>
      <c r="B845" s="11" t="s">
        <v>2554</v>
      </c>
      <c r="C845" s="11" t="s">
        <v>2555</v>
      </c>
      <c r="D845" s="11" t="s">
        <v>2446</v>
      </c>
      <c r="E845" s="11" t="s">
        <v>11290</v>
      </c>
      <c r="F845" s="11" t="s">
        <v>11291</v>
      </c>
      <c r="G845" s="11" t="s">
        <v>2396</v>
      </c>
    </row>
    <row r="846" spans="1:7" x14ac:dyDescent="0.2">
      <c r="A846" s="11" t="s">
        <v>2556</v>
      </c>
      <c r="B846" s="11" t="s">
        <v>2557</v>
      </c>
      <c r="C846" s="11" t="s">
        <v>2558</v>
      </c>
      <c r="D846" s="11" t="s">
        <v>2450</v>
      </c>
      <c r="E846" s="11" t="s">
        <v>11292</v>
      </c>
      <c r="F846" s="11" t="s">
        <v>11293</v>
      </c>
      <c r="G846" s="11" t="s">
        <v>2396</v>
      </c>
    </row>
    <row r="847" spans="1:7" x14ac:dyDescent="0.2">
      <c r="A847" s="11" t="s">
        <v>2559</v>
      </c>
      <c r="B847" s="11" t="s">
        <v>2560</v>
      </c>
      <c r="C847" s="11" t="s">
        <v>2561</v>
      </c>
      <c r="D847" s="11" t="s">
        <v>2463</v>
      </c>
      <c r="E847" s="11" t="s">
        <v>11288</v>
      </c>
      <c r="F847" s="11" t="s">
        <v>11289</v>
      </c>
      <c r="G847" s="11" t="s">
        <v>2396</v>
      </c>
    </row>
    <row r="848" spans="1:7" x14ac:dyDescent="0.2">
      <c r="A848" s="11" t="s">
        <v>2562</v>
      </c>
      <c r="B848" s="11" t="s">
        <v>2563</v>
      </c>
      <c r="C848" s="11" t="s">
        <v>2564</v>
      </c>
      <c r="D848" s="11" t="s">
        <v>2442</v>
      </c>
      <c r="E848" s="11" t="s">
        <v>11288</v>
      </c>
      <c r="F848" s="11" t="s">
        <v>11289</v>
      </c>
      <c r="G848" s="11" t="s">
        <v>2396</v>
      </c>
    </row>
    <row r="849" spans="1:7" x14ac:dyDescent="0.2">
      <c r="A849" s="11" t="s">
        <v>2565</v>
      </c>
      <c r="B849" s="11" t="s">
        <v>2566</v>
      </c>
      <c r="C849" s="11" t="s">
        <v>2567</v>
      </c>
      <c r="D849" s="11" t="s">
        <v>2463</v>
      </c>
      <c r="E849" s="11" t="s">
        <v>11288</v>
      </c>
      <c r="F849" s="11" t="s">
        <v>11289</v>
      </c>
      <c r="G849" s="11" t="s">
        <v>2396</v>
      </c>
    </row>
    <row r="850" spans="1:7" x14ac:dyDescent="0.2">
      <c r="A850" s="11" t="s">
        <v>2568</v>
      </c>
      <c r="B850" s="11" t="s">
        <v>2569</v>
      </c>
      <c r="C850" s="11" t="s">
        <v>2570</v>
      </c>
      <c r="D850" s="11" t="s">
        <v>2446</v>
      </c>
      <c r="E850" s="11" t="s">
        <v>11290</v>
      </c>
      <c r="F850" s="11" t="s">
        <v>11291</v>
      </c>
      <c r="G850" s="11" t="s">
        <v>2396</v>
      </c>
    </row>
    <row r="851" spans="1:7" x14ac:dyDescent="0.2">
      <c r="A851" s="11" t="s">
        <v>2571</v>
      </c>
      <c r="B851" s="11" t="s">
        <v>2572</v>
      </c>
      <c r="C851" s="11" t="s">
        <v>2573</v>
      </c>
      <c r="D851" s="11" t="s">
        <v>2450</v>
      </c>
      <c r="E851" s="11" t="s">
        <v>11292</v>
      </c>
      <c r="F851" s="11" t="s">
        <v>11293</v>
      </c>
      <c r="G851" s="11" t="s">
        <v>2396</v>
      </c>
    </row>
    <row r="852" spans="1:7" x14ac:dyDescent="0.2">
      <c r="A852" s="11" t="s">
        <v>2574</v>
      </c>
      <c r="B852" s="11" t="s">
        <v>2575</v>
      </c>
      <c r="C852" s="11" t="s">
        <v>2576</v>
      </c>
      <c r="D852" s="11" t="s">
        <v>2442</v>
      </c>
      <c r="E852" s="11" t="s">
        <v>11288</v>
      </c>
      <c r="F852" s="11" t="s">
        <v>11289</v>
      </c>
      <c r="G852" s="11" t="s">
        <v>2396</v>
      </c>
    </row>
    <row r="853" spans="1:7" x14ac:dyDescent="0.2">
      <c r="A853" s="11" t="s">
        <v>2577</v>
      </c>
      <c r="B853" s="11" t="s">
        <v>2578</v>
      </c>
      <c r="C853" s="11" t="s">
        <v>2579</v>
      </c>
      <c r="D853" s="11" t="s">
        <v>2442</v>
      </c>
      <c r="E853" s="11" t="s">
        <v>11288</v>
      </c>
      <c r="F853" s="11" t="s">
        <v>11289</v>
      </c>
      <c r="G853" s="11" t="s">
        <v>2396</v>
      </c>
    </row>
    <row r="854" spans="1:7" x14ac:dyDescent="0.2">
      <c r="A854" s="11" t="s">
        <v>2580</v>
      </c>
      <c r="B854" s="11" t="s">
        <v>2581</v>
      </c>
      <c r="C854" s="11" t="s">
        <v>2582</v>
      </c>
      <c r="D854" s="11" t="s">
        <v>2442</v>
      </c>
      <c r="E854" s="11" t="s">
        <v>11288</v>
      </c>
      <c r="F854" s="11" t="s">
        <v>11289</v>
      </c>
      <c r="G854" s="11" t="s">
        <v>2396</v>
      </c>
    </row>
    <row r="855" spans="1:7" x14ac:dyDescent="0.2">
      <c r="A855" s="11" t="s">
        <v>2583</v>
      </c>
      <c r="B855" s="11" t="s">
        <v>2584</v>
      </c>
      <c r="C855" s="11" t="s">
        <v>2585</v>
      </c>
      <c r="D855" s="11" t="s">
        <v>2442</v>
      </c>
      <c r="E855" s="11" t="s">
        <v>11288</v>
      </c>
      <c r="F855" s="11" t="s">
        <v>11289</v>
      </c>
      <c r="G855" s="11" t="s">
        <v>2396</v>
      </c>
    </row>
    <row r="856" spans="1:7" x14ac:dyDescent="0.2">
      <c r="A856" s="11" t="s">
        <v>2586</v>
      </c>
      <c r="B856" s="11" t="s">
        <v>2587</v>
      </c>
      <c r="C856" s="11" t="s">
        <v>2588</v>
      </c>
      <c r="D856" s="11" t="s">
        <v>2463</v>
      </c>
      <c r="E856" s="11" t="s">
        <v>11288</v>
      </c>
      <c r="F856" s="11" t="s">
        <v>11289</v>
      </c>
      <c r="G856" s="11" t="s">
        <v>2396</v>
      </c>
    </row>
    <row r="857" spans="1:7" x14ac:dyDescent="0.2">
      <c r="A857" s="11" t="s">
        <v>2589</v>
      </c>
      <c r="B857" s="11" t="s">
        <v>2590</v>
      </c>
      <c r="C857" s="11" t="s">
        <v>2591</v>
      </c>
      <c r="D857" s="11" t="s">
        <v>2463</v>
      </c>
      <c r="E857" s="11" t="s">
        <v>11288</v>
      </c>
      <c r="F857" s="11" t="s">
        <v>11289</v>
      </c>
      <c r="G857" s="11" t="s">
        <v>2396</v>
      </c>
    </row>
    <row r="858" spans="1:7" x14ac:dyDescent="0.2">
      <c r="A858" s="11" t="s">
        <v>2592</v>
      </c>
      <c r="B858" s="11" t="s">
        <v>2593</v>
      </c>
      <c r="C858" s="11" t="s">
        <v>2594</v>
      </c>
      <c r="D858" s="11" t="s">
        <v>2595</v>
      </c>
      <c r="E858" s="11" t="s">
        <v>11288</v>
      </c>
      <c r="F858" s="11" t="s">
        <v>11289</v>
      </c>
      <c r="G858" s="11" t="s">
        <v>2396</v>
      </c>
    </row>
    <row r="859" spans="1:7" x14ac:dyDescent="0.2">
      <c r="A859" s="11" t="s">
        <v>2596</v>
      </c>
      <c r="B859" s="11" t="s">
        <v>2597</v>
      </c>
      <c r="C859" s="11" t="s">
        <v>2598</v>
      </c>
      <c r="D859" s="11" t="s">
        <v>2599</v>
      </c>
      <c r="E859" s="11" t="s">
        <v>11290</v>
      </c>
      <c r="F859" s="11" t="s">
        <v>11291</v>
      </c>
      <c r="G859" s="11" t="s">
        <v>2396</v>
      </c>
    </row>
    <row r="860" spans="1:7" x14ac:dyDescent="0.2">
      <c r="A860" s="11" t="s">
        <v>2600</v>
      </c>
      <c r="B860" s="11" t="s">
        <v>2601</v>
      </c>
      <c r="C860" s="11" t="s">
        <v>2602</v>
      </c>
      <c r="D860" s="11" t="s">
        <v>2450</v>
      </c>
      <c r="E860" s="11" t="s">
        <v>11292</v>
      </c>
      <c r="F860" s="11" t="s">
        <v>11293</v>
      </c>
      <c r="G860" s="11" t="s">
        <v>2396</v>
      </c>
    </row>
    <row r="861" spans="1:7" x14ac:dyDescent="0.2">
      <c r="A861" s="11" t="s">
        <v>2603</v>
      </c>
      <c r="B861" s="11" t="s">
        <v>2604</v>
      </c>
      <c r="C861" s="11" t="s">
        <v>2605</v>
      </c>
      <c r="D861" s="11" t="s">
        <v>2595</v>
      </c>
      <c r="E861" s="11" t="s">
        <v>11288</v>
      </c>
      <c r="F861" s="11" t="s">
        <v>11289</v>
      </c>
      <c r="G861" s="11" t="s">
        <v>2396</v>
      </c>
    </row>
    <row r="862" spans="1:7" x14ac:dyDescent="0.2">
      <c r="A862" s="11" t="s">
        <v>2606</v>
      </c>
      <c r="B862" s="11" t="s">
        <v>2607</v>
      </c>
      <c r="C862" s="11" t="s">
        <v>2608</v>
      </c>
      <c r="D862" s="11" t="s">
        <v>2463</v>
      </c>
      <c r="E862" s="11" t="s">
        <v>11288</v>
      </c>
      <c r="F862" s="11" t="s">
        <v>11289</v>
      </c>
      <c r="G862" s="11" t="s">
        <v>2396</v>
      </c>
    </row>
    <row r="863" spans="1:7" x14ac:dyDescent="0.2">
      <c r="A863" s="11" t="s">
        <v>2609</v>
      </c>
      <c r="B863" s="11" t="s">
        <v>2610</v>
      </c>
      <c r="C863" s="11" t="s">
        <v>2611</v>
      </c>
      <c r="D863" s="11" t="s">
        <v>2599</v>
      </c>
      <c r="E863" s="11" t="s">
        <v>11290</v>
      </c>
      <c r="F863" s="11" t="s">
        <v>11291</v>
      </c>
      <c r="G863" s="11" t="s">
        <v>2396</v>
      </c>
    </row>
    <row r="864" spans="1:7" x14ac:dyDescent="0.2">
      <c r="A864" s="11" t="s">
        <v>2612</v>
      </c>
      <c r="B864" s="11" t="s">
        <v>2613</v>
      </c>
      <c r="C864" s="11" t="s">
        <v>2614</v>
      </c>
      <c r="D864" s="11" t="s">
        <v>2450</v>
      </c>
      <c r="E864" s="11" t="s">
        <v>11292</v>
      </c>
      <c r="F864" s="11" t="s">
        <v>11293</v>
      </c>
      <c r="G864" s="11" t="s">
        <v>2396</v>
      </c>
    </row>
    <row r="865" spans="1:7" x14ac:dyDescent="0.2">
      <c r="A865" s="11" t="s">
        <v>2615</v>
      </c>
      <c r="B865" s="11" t="s">
        <v>2616</v>
      </c>
      <c r="C865" s="11" t="s">
        <v>2617</v>
      </c>
      <c r="D865" s="11" t="s">
        <v>2595</v>
      </c>
      <c r="E865" s="11" t="s">
        <v>11288</v>
      </c>
      <c r="F865" s="11" t="s">
        <v>11289</v>
      </c>
      <c r="G865" s="11" t="s">
        <v>2396</v>
      </c>
    </row>
    <row r="866" spans="1:7" x14ac:dyDescent="0.2">
      <c r="A866" s="11" t="s">
        <v>2618</v>
      </c>
      <c r="B866" s="11" t="s">
        <v>2619</v>
      </c>
      <c r="C866" s="11" t="s">
        <v>2620</v>
      </c>
      <c r="D866" s="11" t="s">
        <v>2599</v>
      </c>
      <c r="E866" s="11" t="s">
        <v>11290</v>
      </c>
      <c r="F866" s="11" t="s">
        <v>11291</v>
      </c>
      <c r="G866" s="11" t="s">
        <v>2396</v>
      </c>
    </row>
    <row r="867" spans="1:7" x14ac:dyDescent="0.2">
      <c r="A867" s="11" t="s">
        <v>2621</v>
      </c>
      <c r="B867" s="11" t="s">
        <v>2622</v>
      </c>
      <c r="C867" s="11" t="s">
        <v>2623</v>
      </c>
      <c r="D867" s="11" t="s">
        <v>2450</v>
      </c>
      <c r="E867" s="11" t="s">
        <v>11292</v>
      </c>
      <c r="F867" s="11" t="s">
        <v>11293</v>
      </c>
      <c r="G867" s="11" t="s">
        <v>2396</v>
      </c>
    </row>
    <row r="868" spans="1:7" x14ac:dyDescent="0.2">
      <c r="A868" s="11" t="s">
        <v>2624</v>
      </c>
      <c r="B868" s="11" t="s">
        <v>2625</v>
      </c>
      <c r="C868" s="11" t="s">
        <v>2626</v>
      </c>
      <c r="D868" s="11" t="s">
        <v>2595</v>
      </c>
      <c r="E868" s="11" t="s">
        <v>11288</v>
      </c>
      <c r="F868" s="11" t="s">
        <v>11289</v>
      </c>
      <c r="G868" s="11" t="s">
        <v>2396</v>
      </c>
    </row>
    <row r="869" spans="1:7" x14ac:dyDescent="0.2">
      <c r="A869" s="11" t="s">
        <v>2627</v>
      </c>
      <c r="B869" s="11" t="s">
        <v>2628</v>
      </c>
      <c r="C869" s="11" t="s">
        <v>2629</v>
      </c>
      <c r="D869" s="11" t="s">
        <v>2595</v>
      </c>
      <c r="E869" s="11" t="s">
        <v>11288</v>
      </c>
      <c r="F869" s="11" t="s">
        <v>11289</v>
      </c>
      <c r="G869" s="11" t="s">
        <v>2396</v>
      </c>
    </row>
    <row r="870" spans="1:7" x14ac:dyDescent="0.2">
      <c r="A870" s="11" t="s">
        <v>2630</v>
      </c>
      <c r="B870" s="11" t="s">
        <v>2631</v>
      </c>
      <c r="C870" s="11" t="s">
        <v>2632</v>
      </c>
      <c r="D870" s="11" t="s">
        <v>2595</v>
      </c>
      <c r="E870" s="11" t="s">
        <v>11288</v>
      </c>
      <c r="F870" s="11" t="s">
        <v>11289</v>
      </c>
      <c r="G870" s="11" t="s">
        <v>2396</v>
      </c>
    </row>
    <row r="871" spans="1:7" x14ac:dyDescent="0.2">
      <c r="A871" s="11" t="s">
        <v>2633</v>
      </c>
      <c r="B871" s="11" t="s">
        <v>2634</v>
      </c>
      <c r="C871" s="11" t="s">
        <v>2635</v>
      </c>
      <c r="D871" s="11" t="s">
        <v>2595</v>
      </c>
      <c r="E871" s="11" t="s">
        <v>11288</v>
      </c>
      <c r="F871" s="11" t="s">
        <v>11289</v>
      </c>
      <c r="G871" s="11" t="s">
        <v>2396</v>
      </c>
    </row>
    <row r="872" spans="1:7" x14ac:dyDescent="0.2">
      <c r="A872" s="11" t="s">
        <v>2636</v>
      </c>
      <c r="B872" s="11" t="s">
        <v>2637</v>
      </c>
      <c r="C872" s="11" t="s">
        <v>2638</v>
      </c>
      <c r="D872" s="11" t="s">
        <v>2595</v>
      </c>
      <c r="E872" s="11" t="s">
        <v>11288</v>
      </c>
      <c r="F872" s="11" t="s">
        <v>11289</v>
      </c>
      <c r="G872" s="11" t="s">
        <v>2396</v>
      </c>
    </row>
    <row r="873" spans="1:7" x14ac:dyDescent="0.2">
      <c r="A873" s="11" t="s">
        <v>2639</v>
      </c>
      <c r="B873" s="11" t="s">
        <v>2640</v>
      </c>
      <c r="C873" s="11" t="s">
        <v>2641</v>
      </c>
      <c r="D873" s="11" t="s">
        <v>2595</v>
      </c>
      <c r="E873" s="11" t="s">
        <v>11288</v>
      </c>
      <c r="F873" s="11" t="s">
        <v>11289</v>
      </c>
      <c r="G873" s="11" t="s">
        <v>2396</v>
      </c>
    </row>
    <row r="874" spans="1:7" x14ac:dyDescent="0.2">
      <c r="A874" s="11" t="s">
        <v>2642</v>
      </c>
      <c r="B874" s="11" t="s">
        <v>2643</v>
      </c>
      <c r="C874" s="11" t="s">
        <v>2643</v>
      </c>
      <c r="D874" s="11" t="s">
        <v>2595</v>
      </c>
      <c r="E874" s="11" t="s">
        <v>11288</v>
      </c>
      <c r="F874" s="11" t="s">
        <v>11289</v>
      </c>
      <c r="G874" s="11" t="s">
        <v>2396</v>
      </c>
    </row>
    <row r="875" spans="1:7" x14ac:dyDescent="0.2">
      <c r="A875" s="11" t="s">
        <v>2644</v>
      </c>
      <c r="B875" s="11" t="s">
        <v>2645</v>
      </c>
      <c r="C875" s="11" t="s">
        <v>2646</v>
      </c>
      <c r="D875" s="11" t="s">
        <v>2450</v>
      </c>
      <c r="E875" s="11" t="s">
        <v>11292</v>
      </c>
      <c r="F875" s="11" t="s">
        <v>11293</v>
      </c>
      <c r="G875" s="11" t="s">
        <v>2396</v>
      </c>
    </row>
    <row r="876" spans="1:7" x14ac:dyDescent="0.2">
      <c r="A876" s="11" t="s">
        <v>2647</v>
      </c>
      <c r="B876" s="11" t="s">
        <v>2648</v>
      </c>
      <c r="C876" s="11" t="s">
        <v>2649</v>
      </c>
      <c r="D876" s="11" t="s">
        <v>2450</v>
      </c>
      <c r="E876" s="11" t="s">
        <v>11292</v>
      </c>
      <c r="F876" s="11" t="s">
        <v>11293</v>
      </c>
      <c r="G876" s="11" t="s">
        <v>2396</v>
      </c>
    </row>
    <row r="877" spans="1:7" x14ac:dyDescent="0.2">
      <c r="A877" s="11" t="s">
        <v>2650</v>
      </c>
      <c r="B877" s="11" t="s">
        <v>2651</v>
      </c>
      <c r="C877" s="11" t="s">
        <v>2652</v>
      </c>
      <c r="D877" s="11" t="s">
        <v>2450</v>
      </c>
      <c r="E877" s="11" t="s">
        <v>11292</v>
      </c>
      <c r="F877" s="11" t="s">
        <v>11293</v>
      </c>
      <c r="G877" s="11" t="s">
        <v>2396</v>
      </c>
    </row>
    <row r="878" spans="1:7" x14ac:dyDescent="0.2">
      <c r="A878" s="11" t="s">
        <v>2653</v>
      </c>
      <c r="B878" s="11" t="s">
        <v>2654</v>
      </c>
      <c r="C878" s="11" t="s">
        <v>2655</v>
      </c>
      <c r="D878" s="11" t="s">
        <v>2450</v>
      </c>
      <c r="E878" s="11" t="s">
        <v>11292</v>
      </c>
      <c r="F878" s="11" t="s">
        <v>11293</v>
      </c>
      <c r="G878" s="11" t="s">
        <v>2396</v>
      </c>
    </row>
    <row r="879" spans="1:7" x14ac:dyDescent="0.2">
      <c r="A879" s="11" t="s">
        <v>2656</v>
      </c>
      <c r="B879" s="11" t="s">
        <v>2657</v>
      </c>
      <c r="C879" s="11" t="s">
        <v>2658</v>
      </c>
      <c r="D879" s="11" t="s">
        <v>2450</v>
      </c>
      <c r="E879" s="11" t="s">
        <v>11292</v>
      </c>
      <c r="F879" s="11" t="s">
        <v>11293</v>
      </c>
      <c r="G879" s="11" t="s">
        <v>2396</v>
      </c>
    </row>
    <row r="880" spans="1:7" x14ac:dyDescent="0.2">
      <c r="A880" s="11" t="s">
        <v>2659</v>
      </c>
      <c r="B880" s="11" t="s">
        <v>2542</v>
      </c>
      <c r="C880" s="11" t="s">
        <v>2660</v>
      </c>
      <c r="D880" s="11" t="s">
        <v>2450</v>
      </c>
      <c r="E880" s="11" t="s">
        <v>11292</v>
      </c>
      <c r="F880" s="11" t="s">
        <v>11293</v>
      </c>
      <c r="G880" s="11" t="s">
        <v>2396</v>
      </c>
    </row>
    <row r="881" spans="1:7" x14ac:dyDescent="0.2">
      <c r="A881" s="11" t="s">
        <v>2661</v>
      </c>
      <c r="B881" s="11" t="s">
        <v>2662</v>
      </c>
      <c r="C881" s="11" t="s">
        <v>2663</v>
      </c>
      <c r="D881" s="11" t="s">
        <v>2450</v>
      </c>
      <c r="E881" s="11" t="s">
        <v>11292</v>
      </c>
      <c r="F881" s="11" t="s">
        <v>11293</v>
      </c>
      <c r="G881" s="11" t="s">
        <v>2396</v>
      </c>
    </row>
    <row r="882" spans="1:7" x14ac:dyDescent="0.2">
      <c r="A882" s="11" t="s">
        <v>2664</v>
      </c>
      <c r="B882" s="11" t="s">
        <v>2665</v>
      </c>
      <c r="C882" s="11" t="s">
        <v>2666</v>
      </c>
      <c r="D882" s="11" t="s">
        <v>2450</v>
      </c>
      <c r="E882" s="11" t="s">
        <v>11292</v>
      </c>
      <c r="F882" s="11" t="s">
        <v>11293</v>
      </c>
      <c r="G882" s="11" t="s">
        <v>2396</v>
      </c>
    </row>
    <row r="883" spans="1:7" x14ac:dyDescent="0.2">
      <c r="A883" s="11" t="s">
        <v>2667</v>
      </c>
      <c r="B883" s="11" t="s">
        <v>2601</v>
      </c>
      <c r="C883" s="11" t="s">
        <v>2668</v>
      </c>
      <c r="D883" s="11" t="s">
        <v>2450</v>
      </c>
      <c r="E883" s="11" t="s">
        <v>11292</v>
      </c>
      <c r="F883" s="11" t="s">
        <v>11293</v>
      </c>
      <c r="G883" s="11" t="s">
        <v>2396</v>
      </c>
    </row>
    <row r="884" spans="1:7" x14ac:dyDescent="0.2">
      <c r="A884" s="11" t="s">
        <v>2669</v>
      </c>
      <c r="B884" s="11" t="s">
        <v>2670</v>
      </c>
      <c r="C884" s="11" t="s">
        <v>2671</v>
      </c>
      <c r="D884" s="11" t="s">
        <v>2450</v>
      </c>
      <c r="E884" s="11" t="s">
        <v>11292</v>
      </c>
      <c r="F884" s="11" t="s">
        <v>11293</v>
      </c>
      <c r="G884" s="11" t="s">
        <v>2396</v>
      </c>
    </row>
    <row r="885" spans="1:7" x14ac:dyDescent="0.2">
      <c r="A885" s="11" t="s">
        <v>2672</v>
      </c>
      <c r="B885" s="11" t="s">
        <v>2673</v>
      </c>
      <c r="C885" s="11" t="s">
        <v>2674</v>
      </c>
      <c r="D885" s="11" t="s">
        <v>2450</v>
      </c>
      <c r="E885" s="11" t="s">
        <v>11292</v>
      </c>
      <c r="F885" s="11" t="s">
        <v>11293</v>
      </c>
      <c r="G885" s="11" t="s">
        <v>2396</v>
      </c>
    </row>
    <row r="886" spans="1:7" x14ac:dyDescent="0.2">
      <c r="A886" s="11" t="s">
        <v>2675</v>
      </c>
      <c r="B886" s="11" t="s">
        <v>2676</v>
      </c>
      <c r="C886" s="11" t="s">
        <v>2677</v>
      </c>
      <c r="D886" s="11" t="s">
        <v>2450</v>
      </c>
      <c r="E886" s="11" t="s">
        <v>11292</v>
      </c>
      <c r="F886" s="11" t="s">
        <v>11293</v>
      </c>
      <c r="G886" s="11" t="s">
        <v>2396</v>
      </c>
    </row>
    <row r="887" spans="1:7" x14ac:dyDescent="0.2">
      <c r="A887" s="11" t="s">
        <v>2678</v>
      </c>
      <c r="B887" s="11" t="s">
        <v>2679</v>
      </c>
      <c r="C887" s="11" t="s">
        <v>2680</v>
      </c>
      <c r="D887" s="11" t="s">
        <v>2450</v>
      </c>
      <c r="E887" s="11" t="s">
        <v>11292</v>
      </c>
      <c r="F887" s="11" t="s">
        <v>11293</v>
      </c>
      <c r="G887" s="11" t="s">
        <v>2396</v>
      </c>
    </row>
    <row r="888" spans="1:7" x14ac:dyDescent="0.2">
      <c r="A888" s="11" t="s">
        <v>2681</v>
      </c>
      <c r="B888" s="11" t="s">
        <v>2682</v>
      </c>
      <c r="C888" s="11" t="s">
        <v>2683</v>
      </c>
      <c r="D888" s="11" t="s">
        <v>2684</v>
      </c>
      <c r="E888" s="11" t="s">
        <v>11292</v>
      </c>
      <c r="F888" s="11" t="s">
        <v>11293</v>
      </c>
      <c r="G888" s="11" t="s">
        <v>2396</v>
      </c>
    </row>
    <row r="889" spans="1:7" x14ac:dyDescent="0.2">
      <c r="A889" s="11" t="s">
        <v>2685</v>
      </c>
      <c r="B889" s="11" t="s">
        <v>2686</v>
      </c>
      <c r="C889" s="11" t="s">
        <v>2687</v>
      </c>
      <c r="D889" s="11" t="s">
        <v>2684</v>
      </c>
      <c r="E889" s="11" t="s">
        <v>11292</v>
      </c>
      <c r="F889" s="11" t="s">
        <v>11293</v>
      </c>
      <c r="G889" s="11" t="s">
        <v>2396</v>
      </c>
    </row>
    <row r="890" spans="1:7" x14ac:dyDescent="0.2">
      <c r="A890" s="11" t="s">
        <v>2688</v>
      </c>
      <c r="B890" s="11" t="s">
        <v>2689</v>
      </c>
      <c r="C890" s="11" t="s">
        <v>2690</v>
      </c>
      <c r="D890" s="11" t="s">
        <v>2684</v>
      </c>
      <c r="E890" s="11" t="s">
        <v>11292</v>
      </c>
      <c r="F890" s="11" t="s">
        <v>11293</v>
      </c>
      <c r="G890" s="11" t="s">
        <v>2396</v>
      </c>
    </row>
    <row r="891" spans="1:7" x14ac:dyDescent="0.2">
      <c r="A891" s="11" t="s">
        <v>2691</v>
      </c>
      <c r="B891" s="11" t="s">
        <v>2692</v>
      </c>
      <c r="C891" s="11" t="s">
        <v>2693</v>
      </c>
      <c r="D891" s="11" t="s">
        <v>2684</v>
      </c>
      <c r="E891" s="11" t="s">
        <v>11292</v>
      </c>
      <c r="F891" s="11" t="s">
        <v>11293</v>
      </c>
      <c r="G891" s="11" t="s">
        <v>2396</v>
      </c>
    </row>
    <row r="892" spans="1:7" x14ac:dyDescent="0.2">
      <c r="A892" s="11" t="s">
        <v>2694</v>
      </c>
      <c r="B892" s="11" t="s">
        <v>2695</v>
      </c>
      <c r="C892" s="11" t="s">
        <v>2696</v>
      </c>
      <c r="D892" s="11" t="s">
        <v>2684</v>
      </c>
      <c r="E892" s="11" t="s">
        <v>11292</v>
      </c>
      <c r="F892" s="11" t="s">
        <v>11293</v>
      </c>
      <c r="G892" s="11" t="s">
        <v>2396</v>
      </c>
    </row>
    <row r="893" spans="1:7" x14ac:dyDescent="0.2">
      <c r="A893" s="11" t="s">
        <v>2697</v>
      </c>
      <c r="B893" s="11" t="s">
        <v>2698</v>
      </c>
      <c r="C893" s="11" t="s">
        <v>2699</v>
      </c>
      <c r="D893" s="11" t="s">
        <v>2684</v>
      </c>
      <c r="E893" s="11" t="s">
        <v>11292</v>
      </c>
      <c r="F893" s="11" t="s">
        <v>11293</v>
      </c>
      <c r="G893" s="11" t="s">
        <v>2396</v>
      </c>
    </row>
    <row r="894" spans="1:7" x14ac:dyDescent="0.2">
      <c r="A894" s="11" t="s">
        <v>2700</v>
      </c>
      <c r="B894" s="11" t="s">
        <v>2701</v>
      </c>
      <c r="C894" s="11" t="s">
        <v>2702</v>
      </c>
      <c r="D894" s="11" t="s">
        <v>2684</v>
      </c>
      <c r="E894" s="11" t="s">
        <v>11292</v>
      </c>
      <c r="F894" s="11" t="s">
        <v>11293</v>
      </c>
      <c r="G894" s="11" t="s">
        <v>2396</v>
      </c>
    </row>
    <row r="895" spans="1:7" x14ac:dyDescent="0.2">
      <c r="A895" s="11" t="s">
        <v>2703</v>
      </c>
      <c r="B895" s="11" t="s">
        <v>2704</v>
      </c>
      <c r="C895" s="11" t="s">
        <v>2705</v>
      </c>
      <c r="D895" s="11" t="s">
        <v>2684</v>
      </c>
      <c r="E895" s="11" t="s">
        <v>11292</v>
      </c>
      <c r="F895" s="11" t="s">
        <v>11293</v>
      </c>
      <c r="G895" s="11" t="s">
        <v>2396</v>
      </c>
    </row>
    <row r="896" spans="1:7" x14ac:dyDescent="0.2">
      <c r="A896" s="11" t="s">
        <v>2706</v>
      </c>
      <c r="B896" s="11" t="s">
        <v>2707</v>
      </c>
      <c r="C896" s="11" t="s">
        <v>2708</v>
      </c>
      <c r="D896" s="11" t="s">
        <v>2684</v>
      </c>
      <c r="E896" s="11" t="s">
        <v>11292</v>
      </c>
      <c r="F896" s="11" t="s">
        <v>11293</v>
      </c>
      <c r="G896" s="11" t="s">
        <v>2396</v>
      </c>
    </row>
    <row r="897" spans="1:7" x14ac:dyDescent="0.2">
      <c r="A897" s="11" t="s">
        <v>2709</v>
      </c>
      <c r="B897" s="11" t="s">
        <v>2710</v>
      </c>
      <c r="C897" s="11" t="s">
        <v>2711</v>
      </c>
      <c r="D897" s="11" t="s">
        <v>2684</v>
      </c>
      <c r="E897" s="11" t="s">
        <v>11292</v>
      </c>
      <c r="F897" s="11" t="s">
        <v>11293</v>
      </c>
      <c r="G897" s="11" t="s">
        <v>2396</v>
      </c>
    </row>
    <row r="898" spans="1:7" x14ac:dyDescent="0.2">
      <c r="A898" s="11" t="s">
        <v>2712</v>
      </c>
      <c r="B898" s="11" t="s">
        <v>2713</v>
      </c>
      <c r="C898" s="11" t="s">
        <v>2714</v>
      </c>
      <c r="D898" s="11" t="s">
        <v>2684</v>
      </c>
      <c r="E898" s="11" t="s">
        <v>11292</v>
      </c>
      <c r="F898" s="11" t="s">
        <v>11293</v>
      </c>
      <c r="G898" s="11" t="s">
        <v>2396</v>
      </c>
    </row>
    <row r="899" spans="1:7" x14ac:dyDescent="0.2">
      <c r="A899" s="11" t="s">
        <v>2715</v>
      </c>
      <c r="B899" s="11" t="s">
        <v>2716</v>
      </c>
      <c r="C899" s="11" t="s">
        <v>2717</v>
      </c>
      <c r="D899" s="11" t="s">
        <v>2684</v>
      </c>
      <c r="E899" s="11" t="s">
        <v>11292</v>
      </c>
      <c r="F899" s="11" t="s">
        <v>11293</v>
      </c>
      <c r="G899" s="11" t="s">
        <v>2396</v>
      </c>
    </row>
    <row r="900" spans="1:7" x14ac:dyDescent="0.2">
      <c r="A900" s="11" t="s">
        <v>2718</v>
      </c>
      <c r="B900" s="11" t="s">
        <v>2719</v>
      </c>
      <c r="C900" s="11" t="s">
        <v>2720</v>
      </c>
      <c r="D900" s="11" t="s">
        <v>2684</v>
      </c>
      <c r="E900" s="11" t="s">
        <v>11292</v>
      </c>
      <c r="F900" s="11" t="s">
        <v>11293</v>
      </c>
      <c r="G900" s="11" t="s">
        <v>2396</v>
      </c>
    </row>
    <row r="901" spans="1:7" x14ac:dyDescent="0.2">
      <c r="A901" s="11" t="s">
        <v>2721</v>
      </c>
      <c r="B901" s="11" t="s">
        <v>2722</v>
      </c>
      <c r="C901" s="11" t="s">
        <v>2723</v>
      </c>
      <c r="D901" s="11" t="s">
        <v>2684</v>
      </c>
      <c r="E901" s="11" t="s">
        <v>11292</v>
      </c>
      <c r="F901" s="11" t="s">
        <v>11293</v>
      </c>
      <c r="G901" s="11" t="s">
        <v>2396</v>
      </c>
    </row>
    <row r="902" spans="1:7" x14ac:dyDescent="0.2">
      <c r="A902" s="11" t="s">
        <v>2724</v>
      </c>
      <c r="B902" s="11" t="s">
        <v>2725</v>
      </c>
      <c r="C902" s="11" t="s">
        <v>2726</v>
      </c>
      <c r="D902" s="11" t="s">
        <v>2684</v>
      </c>
      <c r="E902" s="11" t="s">
        <v>11292</v>
      </c>
      <c r="F902" s="11" t="s">
        <v>11293</v>
      </c>
      <c r="G902" s="11" t="s">
        <v>2396</v>
      </c>
    </row>
    <row r="903" spans="1:7" x14ac:dyDescent="0.2">
      <c r="A903" s="11" t="s">
        <v>2727</v>
      </c>
      <c r="B903" s="11" t="s">
        <v>2728</v>
      </c>
      <c r="C903" s="11" t="s">
        <v>2729</v>
      </c>
      <c r="D903" s="11" t="s">
        <v>2684</v>
      </c>
      <c r="E903" s="11" t="s">
        <v>11292</v>
      </c>
      <c r="F903" s="11" t="s">
        <v>11293</v>
      </c>
      <c r="G903" s="11" t="s">
        <v>2396</v>
      </c>
    </row>
    <row r="904" spans="1:7" x14ac:dyDescent="0.2">
      <c r="A904" s="11" t="s">
        <v>2730</v>
      </c>
      <c r="B904" s="11" t="s">
        <v>2731</v>
      </c>
      <c r="C904" s="11" t="s">
        <v>2732</v>
      </c>
      <c r="D904" s="11" t="s">
        <v>2684</v>
      </c>
      <c r="E904" s="11" t="s">
        <v>11292</v>
      </c>
      <c r="F904" s="11" t="s">
        <v>11293</v>
      </c>
      <c r="G904" s="11" t="s">
        <v>2396</v>
      </c>
    </row>
    <row r="905" spans="1:7" x14ac:dyDescent="0.2">
      <c r="A905" s="11" t="s">
        <v>2733</v>
      </c>
      <c r="B905" s="11" t="s">
        <v>2734</v>
      </c>
      <c r="C905" s="11" t="s">
        <v>2735</v>
      </c>
      <c r="D905" s="11" t="s">
        <v>2684</v>
      </c>
      <c r="E905" s="11" t="s">
        <v>11292</v>
      </c>
      <c r="F905" s="11" t="s">
        <v>11293</v>
      </c>
      <c r="G905" s="11" t="s">
        <v>2396</v>
      </c>
    </row>
    <row r="906" spans="1:7" x14ac:dyDescent="0.2">
      <c r="A906" s="11" t="s">
        <v>2736</v>
      </c>
      <c r="B906" s="11" t="s">
        <v>2737</v>
      </c>
      <c r="C906" s="11" t="s">
        <v>2738</v>
      </c>
      <c r="D906" s="11" t="s">
        <v>2684</v>
      </c>
      <c r="E906" s="11" t="s">
        <v>11292</v>
      </c>
      <c r="F906" s="11" t="s">
        <v>11293</v>
      </c>
      <c r="G906" s="11" t="s">
        <v>2396</v>
      </c>
    </row>
    <row r="907" spans="1:7" x14ac:dyDescent="0.2">
      <c r="A907" s="11" t="s">
        <v>2739</v>
      </c>
      <c r="B907" s="11" t="s">
        <v>2731</v>
      </c>
      <c r="C907" s="11" t="s">
        <v>2740</v>
      </c>
      <c r="D907" s="11" t="s">
        <v>2684</v>
      </c>
      <c r="E907" s="11" t="s">
        <v>11292</v>
      </c>
      <c r="F907" s="11" t="s">
        <v>11293</v>
      </c>
      <c r="G907" s="11" t="s">
        <v>2396</v>
      </c>
    </row>
    <row r="908" spans="1:7" x14ac:dyDescent="0.2">
      <c r="A908" s="11" t="s">
        <v>2741</v>
      </c>
      <c r="B908" s="11" t="s">
        <v>2734</v>
      </c>
      <c r="C908" s="11" t="s">
        <v>2742</v>
      </c>
      <c r="D908" s="11" t="s">
        <v>2684</v>
      </c>
      <c r="E908" s="11" t="s">
        <v>11292</v>
      </c>
      <c r="F908" s="11" t="s">
        <v>11293</v>
      </c>
      <c r="G908" s="11" t="s">
        <v>2396</v>
      </c>
    </row>
    <row r="909" spans="1:7" x14ac:dyDescent="0.2">
      <c r="A909" s="11" t="s">
        <v>2743</v>
      </c>
      <c r="B909" s="11" t="s">
        <v>2744</v>
      </c>
      <c r="C909" s="11" t="s">
        <v>2745</v>
      </c>
      <c r="D909" s="11" t="s">
        <v>2746</v>
      </c>
      <c r="E909" s="11" t="s">
        <v>11294</v>
      </c>
      <c r="F909" s="11" t="s">
        <v>11295</v>
      </c>
      <c r="G909" s="11" t="s">
        <v>2747</v>
      </c>
    </row>
    <row r="910" spans="1:7" x14ac:dyDescent="0.2">
      <c r="A910" s="11" t="s">
        <v>2748</v>
      </c>
      <c r="B910" s="11" t="s">
        <v>2749</v>
      </c>
      <c r="C910" s="11" t="s">
        <v>2750</v>
      </c>
      <c r="D910" s="11" t="s">
        <v>2746</v>
      </c>
      <c r="E910" s="11" t="s">
        <v>11294</v>
      </c>
      <c r="F910" s="11" t="s">
        <v>11295</v>
      </c>
      <c r="G910" s="11" t="s">
        <v>2747</v>
      </c>
    </row>
    <row r="911" spans="1:7" x14ac:dyDescent="0.2">
      <c r="A911" s="11" t="s">
        <v>2751</v>
      </c>
      <c r="B911" s="11" t="s">
        <v>2752</v>
      </c>
      <c r="C911" s="11" t="s">
        <v>2753</v>
      </c>
      <c r="D911" s="11" t="s">
        <v>2746</v>
      </c>
      <c r="E911" s="11" t="s">
        <v>11294</v>
      </c>
      <c r="F911" s="11" t="s">
        <v>11295</v>
      </c>
      <c r="G911" s="11" t="s">
        <v>2747</v>
      </c>
    </row>
    <row r="912" spans="1:7" x14ac:dyDescent="0.2">
      <c r="A912" s="11" t="s">
        <v>2754</v>
      </c>
      <c r="B912" s="11" t="s">
        <v>2755</v>
      </c>
      <c r="C912" s="11" t="s">
        <v>2756</v>
      </c>
      <c r="D912" s="11" t="s">
        <v>2746</v>
      </c>
      <c r="E912" s="11" t="s">
        <v>11294</v>
      </c>
      <c r="F912" s="11" t="s">
        <v>11295</v>
      </c>
      <c r="G912" s="11" t="s">
        <v>2747</v>
      </c>
    </row>
    <row r="913" spans="1:7" x14ac:dyDescent="0.2">
      <c r="A913" s="11" t="s">
        <v>2757</v>
      </c>
      <c r="B913" s="11" t="s">
        <v>2758</v>
      </c>
      <c r="C913" s="11" t="s">
        <v>2759</v>
      </c>
      <c r="D913" s="11" t="s">
        <v>2746</v>
      </c>
      <c r="E913" s="11" t="s">
        <v>11294</v>
      </c>
      <c r="F913" s="11" t="s">
        <v>11295</v>
      </c>
      <c r="G913" s="11" t="s">
        <v>2747</v>
      </c>
    </row>
    <row r="914" spans="1:7" x14ac:dyDescent="0.2">
      <c r="A914" s="11" t="s">
        <v>2760</v>
      </c>
      <c r="B914" s="11" t="s">
        <v>2761</v>
      </c>
      <c r="C914" s="11" t="s">
        <v>2762</v>
      </c>
      <c r="D914" s="11" t="s">
        <v>2746</v>
      </c>
      <c r="E914" s="11" t="s">
        <v>11294</v>
      </c>
      <c r="F914" s="11" t="s">
        <v>11295</v>
      </c>
      <c r="G914" s="11" t="s">
        <v>2747</v>
      </c>
    </row>
    <row r="915" spans="1:7" x14ac:dyDescent="0.2">
      <c r="A915" s="11" t="s">
        <v>2763</v>
      </c>
      <c r="B915" s="11" t="s">
        <v>2670</v>
      </c>
      <c r="C915" s="11" t="s">
        <v>2764</v>
      </c>
      <c r="D915" s="11" t="s">
        <v>2450</v>
      </c>
      <c r="E915" s="11" t="s">
        <v>11292</v>
      </c>
      <c r="F915" s="11" t="s">
        <v>11293</v>
      </c>
      <c r="G915" s="11" t="s">
        <v>2396</v>
      </c>
    </row>
    <row r="916" spans="1:7" x14ac:dyDescent="0.2">
      <c r="A916" s="11" t="s">
        <v>2765</v>
      </c>
      <c r="B916" s="11" t="s">
        <v>2673</v>
      </c>
      <c r="C916" s="11" t="s">
        <v>2766</v>
      </c>
      <c r="D916" s="11" t="s">
        <v>2450</v>
      </c>
      <c r="E916" s="11" t="s">
        <v>11292</v>
      </c>
      <c r="F916" s="11" t="s">
        <v>11293</v>
      </c>
      <c r="G916" s="11" t="s">
        <v>2396</v>
      </c>
    </row>
    <row r="917" spans="1:7" x14ac:dyDescent="0.2">
      <c r="A917" s="11" t="s">
        <v>2767</v>
      </c>
      <c r="B917" s="11" t="s">
        <v>2676</v>
      </c>
      <c r="C917" s="11" t="s">
        <v>2768</v>
      </c>
      <c r="D917" s="11" t="s">
        <v>2450</v>
      </c>
      <c r="E917" s="11" t="s">
        <v>11292</v>
      </c>
      <c r="F917" s="11" t="s">
        <v>11293</v>
      </c>
      <c r="G917" s="11" t="s">
        <v>2396</v>
      </c>
    </row>
    <row r="918" spans="1:7" x14ac:dyDescent="0.2">
      <c r="A918" s="11" t="s">
        <v>2769</v>
      </c>
      <c r="B918" s="11" t="s">
        <v>2679</v>
      </c>
      <c r="C918" s="11" t="s">
        <v>2770</v>
      </c>
      <c r="D918" s="11" t="s">
        <v>2450</v>
      </c>
      <c r="E918" s="11" t="s">
        <v>11292</v>
      </c>
      <c r="F918" s="11" t="s">
        <v>11293</v>
      </c>
      <c r="G918" s="11" t="s">
        <v>2396</v>
      </c>
    </row>
    <row r="919" spans="1:7" x14ac:dyDescent="0.2">
      <c r="A919" s="11" t="s">
        <v>2771</v>
      </c>
      <c r="B919" s="11" t="s">
        <v>2772</v>
      </c>
      <c r="C919" s="11" t="s">
        <v>2773</v>
      </c>
      <c r="D919" s="11" t="s">
        <v>2595</v>
      </c>
      <c r="E919" s="11" t="s">
        <v>11288</v>
      </c>
      <c r="F919" s="11" t="s">
        <v>11289</v>
      </c>
      <c r="G919" s="11" t="s">
        <v>2396</v>
      </c>
    </row>
    <row r="920" spans="1:7" x14ac:dyDescent="0.2">
      <c r="A920" s="11" t="s">
        <v>2774</v>
      </c>
      <c r="B920" s="11" t="s">
        <v>2775</v>
      </c>
      <c r="C920" s="11" t="s">
        <v>2776</v>
      </c>
      <c r="D920" s="11" t="s">
        <v>2595</v>
      </c>
      <c r="E920" s="11" t="s">
        <v>11288</v>
      </c>
      <c r="F920" s="11" t="s">
        <v>11289</v>
      </c>
      <c r="G920" s="11" t="s">
        <v>2396</v>
      </c>
    </row>
    <row r="921" spans="1:7" x14ac:dyDescent="0.2">
      <c r="A921" s="11" t="s">
        <v>2777</v>
      </c>
      <c r="B921" s="11" t="s">
        <v>2778</v>
      </c>
      <c r="C921" s="11" t="s">
        <v>2779</v>
      </c>
      <c r="D921" s="11" t="s">
        <v>2599</v>
      </c>
      <c r="E921" s="11" t="s">
        <v>11290</v>
      </c>
      <c r="F921" s="11" t="s">
        <v>11291</v>
      </c>
      <c r="G921" s="11" t="s">
        <v>2396</v>
      </c>
    </row>
    <row r="922" spans="1:7" x14ac:dyDescent="0.2">
      <c r="A922" s="11" t="s">
        <v>2780</v>
      </c>
      <c r="B922" s="11" t="s">
        <v>2781</v>
      </c>
      <c r="C922" s="11" t="s">
        <v>2782</v>
      </c>
      <c r="D922" s="11" t="s">
        <v>2442</v>
      </c>
      <c r="E922" s="11" t="s">
        <v>11288</v>
      </c>
      <c r="F922" s="11" t="s">
        <v>11289</v>
      </c>
      <c r="G922" s="11" t="s">
        <v>2396</v>
      </c>
    </row>
    <row r="923" spans="1:7" x14ac:dyDescent="0.2">
      <c r="A923" s="11" t="s">
        <v>2783</v>
      </c>
      <c r="B923" s="11" t="s">
        <v>2784</v>
      </c>
      <c r="C923" s="11" t="s">
        <v>2785</v>
      </c>
      <c r="D923" s="11" t="s">
        <v>2446</v>
      </c>
      <c r="E923" s="11" t="s">
        <v>11290</v>
      </c>
      <c r="F923" s="11" t="s">
        <v>11291</v>
      </c>
      <c r="G923" s="11" t="s">
        <v>2396</v>
      </c>
    </row>
    <row r="924" spans="1:7" x14ac:dyDescent="0.2">
      <c r="A924" s="11" t="s">
        <v>2786</v>
      </c>
      <c r="B924" s="11" t="s">
        <v>2787</v>
      </c>
      <c r="C924" s="11" t="s">
        <v>2788</v>
      </c>
      <c r="D924" s="11" t="s">
        <v>2442</v>
      </c>
      <c r="E924" s="11" t="s">
        <v>11288</v>
      </c>
      <c r="F924" s="11" t="s">
        <v>11289</v>
      </c>
      <c r="G924" s="11" t="s">
        <v>2396</v>
      </c>
    </row>
    <row r="925" spans="1:7" x14ac:dyDescent="0.2">
      <c r="A925" s="11" t="s">
        <v>2789</v>
      </c>
      <c r="B925" s="11" t="s">
        <v>2790</v>
      </c>
      <c r="C925" s="11" t="s">
        <v>2791</v>
      </c>
      <c r="D925" s="11" t="s">
        <v>2446</v>
      </c>
      <c r="E925" s="11" t="s">
        <v>11290</v>
      </c>
      <c r="F925" s="11" t="s">
        <v>11291</v>
      </c>
      <c r="G925" s="11" t="s">
        <v>2396</v>
      </c>
    </row>
    <row r="926" spans="1:7" x14ac:dyDescent="0.2">
      <c r="A926" s="11" t="s">
        <v>2792</v>
      </c>
      <c r="B926" s="11" t="s">
        <v>2793</v>
      </c>
      <c r="C926" s="11" t="s">
        <v>2794</v>
      </c>
      <c r="D926" s="11" t="s">
        <v>2795</v>
      </c>
      <c r="E926" s="11" t="s">
        <v>11292</v>
      </c>
      <c r="F926" s="11" t="s">
        <v>11293</v>
      </c>
      <c r="G926" s="11" t="s">
        <v>2396</v>
      </c>
    </row>
    <row r="927" spans="1:7" x14ac:dyDescent="0.2">
      <c r="A927" s="11" t="s">
        <v>2796</v>
      </c>
      <c r="B927" s="11" t="s">
        <v>2797</v>
      </c>
      <c r="C927" s="11" t="s">
        <v>2798</v>
      </c>
      <c r="D927" s="11" t="s">
        <v>2795</v>
      </c>
      <c r="E927" s="11" t="s">
        <v>11292</v>
      </c>
      <c r="F927" s="11" t="s">
        <v>11293</v>
      </c>
      <c r="G927" s="11" t="s">
        <v>2396</v>
      </c>
    </row>
    <row r="928" spans="1:7" x14ac:dyDescent="0.2">
      <c r="A928" s="11" t="s">
        <v>2799</v>
      </c>
      <c r="B928" s="11" t="s">
        <v>2800</v>
      </c>
      <c r="C928" s="11" t="s">
        <v>2801</v>
      </c>
      <c r="D928" s="11" t="s">
        <v>2795</v>
      </c>
      <c r="E928" s="11" t="s">
        <v>11292</v>
      </c>
      <c r="F928" s="11" t="s">
        <v>11293</v>
      </c>
      <c r="G928" s="11" t="s">
        <v>2396</v>
      </c>
    </row>
    <row r="929" spans="1:7" x14ac:dyDescent="0.2">
      <c r="A929" s="11" t="s">
        <v>2802</v>
      </c>
      <c r="B929" s="11" t="s">
        <v>2803</v>
      </c>
      <c r="C929" s="11" t="s">
        <v>2804</v>
      </c>
      <c r="D929" s="11" t="s">
        <v>2795</v>
      </c>
      <c r="E929" s="11" t="s">
        <v>11292</v>
      </c>
      <c r="F929" s="11" t="s">
        <v>11293</v>
      </c>
      <c r="G929" s="11" t="s">
        <v>2396</v>
      </c>
    </row>
    <row r="930" spans="1:7" x14ac:dyDescent="0.2">
      <c r="A930" s="11" t="s">
        <v>2805</v>
      </c>
      <c r="B930" s="11" t="s">
        <v>2806</v>
      </c>
      <c r="C930" s="11" t="s">
        <v>2807</v>
      </c>
      <c r="D930" s="11" t="s">
        <v>2808</v>
      </c>
      <c r="E930" s="11" t="s">
        <v>11292</v>
      </c>
      <c r="F930" s="11" t="s">
        <v>11293</v>
      </c>
      <c r="G930" s="11" t="s">
        <v>2396</v>
      </c>
    </row>
    <row r="931" spans="1:7" x14ac:dyDescent="0.2">
      <c r="A931" s="11" t="s">
        <v>2809</v>
      </c>
      <c r="B931" s="11" t="s">
        <v>2810</v>
      </c>
      <c r="C931" s="11" t="s">
        <v>2811</v>
      </c>
      <c r="D931" s="11" t="s">
        <v>2808</v>
      </c>
      <c r="E931" s="11" t="s">
        <v>11292</v>
      </c>
      <c r="F931" s="11" t="s">
        <v>11293</v>
      </c>
      <c r="G931" s="11" t="s">
        <v>2396</v>
      </c>
    </row>
    <row r="932" spans="1:7" x14ac:dyDescent="0.2">
      <c r="A932" s="11" t="s">
        <v>2812</v>
      </c>
      <c r="B932" s="11" t="s">
        <v>2813</v>
      </c>
      <c r="C932" s="11" t="s">
        <v>2814</v>
      </c>
      <c r="D932" s="11" t="s">
        <v>2808</v>
      </c>
      <c r="E932" s="11" t="s">
        <v>11292</v>
      </c>
      <c r="F932" s="11" t="s">
        <v>11293</v>
      </c>
      <c r="G932" s="11" t="s">
        <v>2396</v>
      </c>
    </row>
    <row r="933" spans="1:7" x14ac:dyDescent="0.2">
      <c r="A933" s="11" t="s">
        <v>2815</v>
      </c>
      <c r="B933" s="11" t="s">
        <v>2816</v>
      </c>
      <c r="C933" s="11" t="s">
        <v>2817</v>
      </c>
      <c r="D933" s="11" t="s">
        <v>2818</v>
      </c>
      <c r="E933" s="11" t="s">
        <v>11292</v>
      </c>
      <c r="F933" s="11" t="s">
        <v>11293</v>
      </c>
      <c r="G933" s="11" t="s">
        <v>2396</v>
      </c>
    </row>
    <row r="934" spans="1:7" x14ac:dyDescent="0.2">
      <c r="A934" s="11" t="s">
        <v>2819</v>
      </c>
      <c r="B934" s="11" t="s">
        <v>2820</v>
      </c>
      <c r="C934" s="11" t="s">
        <v>2821</v>
      </c>
      <c r="D934" s="11" t="s">
        <v>2808</v>
      </c>
      <c r="E934" s="11" t="s">
        <v>11292</v>
      </c>
      <c r="F934" s="11" t="s">
        <v>11293</v>
      </c>
      <c r="G934" s="11" t="s">
        <v>2396</v>
      </c>
    </row>
    <row r="935" spans="1:7" x14ac:dyDescent="0.2">
      <c r="A935" s="11" t="s">
        <v>2822</v>
      </c>
      <c r="B935" s="11" t="s">
        <v>2823</v>
      </c>
      <c r="C935" s="11" t="s">
        <v>2824</v>
      </c>
      <c r="D935" s="11" t="s">
        <v>2595</v>
      </c>
      <c r="E935" s="11" t="s">
        <v>11288</v>
      </c>
      <c r="F935" s="11" t="s">
        <v>11289</v>
      </c>
      <c r="G935" s="11" t="s">
        <v>2396</v>
      </c>
    </row>
    <row r="936" spans="1:7" x14ac:dyDescent="0.2">
      <c r="A936" s="11" t="s">
        <v>2825</v>
      </c>
      <c r="B936" s="11" t="s">
        <v>2826</v>
      </c>
      <c r="C936" s="11" t="s">
        <v>2827</v>
      </c>
      <c r="D936" s="11" t="s">
        <v>2595</v>
      </c>
      <c r="E936" s="11" t="s">
        <v>11288</v>
      </c>
      <c r="F936" s="11" t="s">
        <v>11289</v>
      </c>
      <c r="G936" s="11" t="s">
        <v>2396</v>
      </c>
    </row>
    <row r="937" spans="1:7" x14ac:dyDescent="0.2">
      <c r="A937" s="11" t="s">
        <v>2828</v>
      </c>
      <c r="B937" s="11" t="s">
        <v>2829</v>
      </c>
      <c r="C937" s="11" t="s">
        <v>2830</v>
      </c>
      <c r="D937" s="11" t="s">
        <v>2599</v>
      </c>
      <c r="E937" s="11" t="s">
        <v>11290</v>
      </c>
      <c r="F937" s="11" t="s">
        <v>11291</v>
      </c>
      <c r="G937" s="11" t="s">
        <v>2396</v>
      </c>
    </row>
    <row r="938" spans="1:7" x14ac:dyDescent="0.2">
      <c r="A938" s="11" t="s">
        <v>2831</v>
      </c>
      <c r="B938" s="11" t="s">
        <v>2832</v>
      </c>
      <c r="C938" s="11" t="s">
        <v>2833</v>
      </c>
      <c r="D938" s="11" t="s">
        <v>2442</v>
      </c>
      <c r="E938" s="11" t="s">
        <v>11288</v>
      </c>
      <c r="F938" s="11" t="s">
        <v>11289</v>
      </c>
      <c r="G938" s="11" t="s">
        <v>2396</v>
      </c>
    </row>
    <row r="939" spans="1:7" x14ac:dyDescent="0.2">
      <c r="A939" s="11" t="s">
        <v>2834</v>
      </c>
      <c r="B939" s="11" t="s">
        <v>2835</v>
      </c>
      <c r="C939" s="11" t="s">
        <v>2836</v>
      </c>
      <c r="D939" s="11" t="s">
        <v>2446</v>
      </c>
      <c r="E939" s="11" t="s">
        <v>11290</v>
      </c>
      <c r="F939" s="11" t="s">
        <v>11291</v>
      </c>
      <c r="G939" s="11" t="s">
        <v>2396</v>
      </c>
    </row>
    <row r="940" spans="1:7" x14ac:dyDescent="0.2">
      <c r="A940" s="11" t="s">
        <v>2837</v>
      </c>
      <c r="B940" s="11" t="s">
        <v>2838</v>
      </c>
      <c r="C940" s="11" t="s">
        <v>2839</v>
      </c>
      <c r="D940" s="11" t="s">
        <v>2442</v>
      </c>
      <c r="E940" s="11" t="s">
        <v>11288</v>
      </c>
      <c r="F940" s="11" t="s">
        <v>11289</v>
      </c>
      <c r="G940" s="11" t="s">
        <v>2396</v>
      </c>
    </row>
    <row r="941" spans="1:7" x14ac:dyDescent="0.2">
      <c r="A941" s="11" t="s">
        <v>2840</v>
      </c>
      <c r="B941" s="11" t="s">
        <v>2841</v>
      </c>
      <c r="C941" s="11" t="s">
        <v>2842</v>
      </c>
      <c r="D941" s="11" t="s">
        <v>2446</v>
      </c>
      <c r="E941" s="11" t="s">
        <v>11290</v>
      </c>
      <c r="F941" s="11" t="s">
        <v>11291</v>
      </c>
      <c r="G941" s="11" t="s">
        <v>2396</v>
      </c>
    </row>
    <row r="942" spans="1:7" x14ac:dyDescent="0.2">
      <c r="A942" s="11" t="s">
        <v>2843</v>
      </c>
      <c r="B942" s="11" t="s">
        <v>2844</v>
      </c>
      <c r="C942" s="11" t="s">
        <v>2845</v>
      </c>
      <c r="D942" s="11" t="s">
        <v>2795</v>
      </c>
      <c r="E942" s="11" t="s">
        <v>11292</v>
      </c>
      <c r="F942" s="11" t="s">
        <v>11293</v>
      </c>
      <c r="G942" s="11" t="s">
        <v>2396</v>
      </c>
    </row>
    <row r="943" spans="1:7" x14ac:dyDescent="0.2">
      <c r="A943" s="11" t="s">
        <v>2846</v>
      </c>
      <c r="B943" s="11" t="s">
        <v>2847</v>
      </c>
      <c r="C943" s="11" t="s">
        <v>2848</v>
      </c>
      <c r="D943" s="11" t="s">
        <v>2795</v>
      </c>
      <c r="E943" s="11" t="s">
        <v>11292</v>
      </c>
      <c r="F943" s="11" t="s">
        <v>11293</v>
      </c>
      <c r="G943" s="11" t="s">
        <v>2396</v>
      </c>
    </row>
    <row r="944" spans="1:7" x14ac:dyDescent="0.2">
      <c r="A944" s="11" t="s">
        <v>2849</v>
      </c>
      <c r="B944" s="11" t="s">
        <v>2850</v>
      </c>
      <c r="C944" s="11" t="s">
        <v>2851</v>
      </c>
      <c r="D944" s="11" t="s">
        <v>2795</v>
      </c>
      <c r="E944" s="11" t="s">
        <v>11292</v>
      </c>
      <c r="F944" s="11" t="s">
        <v>11293</v>
      </c>
      <c r="G944" s="11" t="s">
        <v>2396</v>
      </c>
    </row>
    <row r="945" spans="1:7" x14ac:dyDescent="0.2">
      <c r="A945" s="11" t="s">
        <v>2852</v>
      </c>
      <c r="B945" s="11" t="s">
        <v>2853</v>
      </c>
      <c r="C945" s="11" t="s">
        <v>2854</v>
      </c>
      <c r="D945" s="11" t="s">
        <v>2795</v>
      </c>
      <c r="E945" s="11" t="s">
        <v>11292</v>
      </c>
      <c r="F945" s="11" t="s">
        <v>11293</v>
      </c>
      <c r="G945" s="11" t="s">
        <v>2396</v>
      </c>
    </row>
    <row r="946" spans="1:7" x14ac:dyDescent="0.2">
      <c r="A946" s="11" t="s">
        <v>2855</v>
      </c>
      <c r="B946" s="11" t="s">
        <v>2856</v>
      </c>
      <c r="C946" s="11" t="s">
        <v>2857</v>
      </c>
      <c r="D946" s="11" t="s">
        <v>2808</v>
      </c>
      <c r="E946" s="11" t="s">
        <v>11292</v>
      </c>
      <c r="F946" s="11" t="s">
        <v>11293</v>
      </c>
      <c r="G946" s="11" t="s">
        <v>2396</v>
      </c>
    </row>
    <row r="947" spans="1:7" x14ac:dyDescent="0.2">
      <c r="A947" s="11" t="s">
        <v>2858</v>
      </c>
      <c r="B947" s="11" t="s">
        <v>2859</v>
      </c>
      <c r="C947" s="11" t="s">
        <v>2860</v>
      </c>
      <c r="D947" s="11" t="s">
        <v>2808</v>
      </c>
      <c r="E947" s="11" t="s">
        <v>11292</v>
      </c>
      <c r="F947" s="11" t="s">
        <v>11293</v>
      </c>
      <c r="G947" s="11" t="s">
        <v>2396</v>
      </c>
    </row>
    <row r="948" spans="1:7" x14ac:dyDescent="0.2">
      <c r="A948" s="11" t="s">
        <v>2861</v>
      </c>
      <c r="B948" s="11" t="s">
        <v>2862</v>
      </c>
      <c r="C948" s="11" t="s">
        <v>2863</v>
      </c>
      <c r="D948" s="11" t="s">
        <v>2808</v>
      </c>
      <c r="E948" s="11" t="s">
        <v>11292</v>
      </c>
      <c r="F948" s="11" t="s">
        <v>11293</v>
      </c>
      <c r="G948" s="11" t="s">
        <v>2396</v>
      </c>
    </row>
    <row r="949" spans="1:7" x14ac:dyDescent="0.2">
      <c r="A949" s="11" t="s">
        <v>2864</v>
      </c>
      <c r="B949" s="11" t="s">
        <v>2865</v>
      </c>
      <c r="C949" s="11" t="s">
        <v>2866</v>
      </c>
      <c r="D949" s="11" t="s">
        <v>2808</v>
      </c>
      <c r="E949" s="11" t="s">
        <v>11292</v>
      </c>
      <c r="F949" s="11" t="s">
        <v>11293</v>
      </c>
      <c r="G949" s="11" t="s">
        <v>2396</v>
      </c>
    </row>
    <row r="950" spans="1:7" x14ac:dyDescent="0.2">
      <c r="A950" s="11" t="s">
        <v>2867</v>
      </c>
      <c r="B950" s="11" t="s">
        <v>2868</v>
      </c>
      <c r="C950" s="11" t="s">
        <v>2869</v>
      </c>
      <c r="D950" s="11" t="s">
        <v>2870</v>
      </c>
      <c r="E950" s="11" t="s">
        <v>11296</v>
      </c>
      <c r="F950" s="11" t="s">
        <v>11297</v>
      </c>
      <c r="G950" s="11" t="s">
        <v>2396</v>
      </c>
    </row>
    <row r="951" spans="1:7" x14ac:dyDescent="0.2">
      <c r="A951" s="11" t="s">
        <v>2871</v>
      </c>
      <c r="B951" s="11" t="s">
        <v>2868</v>
      </c>
      <c r="C951" s="11" t="s">
        <v>2872</v>
      </c>
      <c r="D951" s="11" t="s">
        <v>2870</v>
      </c>
      <c r="E951" s="11" t="s">
        <v>11296</v>
      </c>
      <c r="F951" s="11" t="s">
        <v>11297</v>
      </c>
      <c r="G951" s="11" t="s">
        <v>2396</v>
      </c>
    </row>
    <row r="952" spans="1:7" x14ac:dyDescent="0.2">
      <c r="A952" s="11" t="s">
        <v>2873</v>
      </c>
      <c r="B952" s="11" t="s">
        <v>2874</v>
      </c>
      <c r="C952" s="11" t="s">
        <v>2875</v>
      </c>
      <c r="D952" s="11" t="s">
        <v>2876</v>
      </c>
      <c r="E952" s="11" t="s">
        <v>11296</v>
      </c>
      <c r="F952" s="11" t="s">
        <v>11297</v>
      </c>
      <c r="G952" s="11" t="s">
        <v>2396</v>
      </c>
    </row>
    <row r="953" spans="1:7" x14ac:dyDescent="0.2">
      <c r="A953" s="11" t="s">
        <v>2877</v>
      </c>
      <c r="B953" s="11" t="s">
        <v>2878</v>
      </c>
      <c r="C953" s="11" t="s">
        <v>2879</v>
      </c>
      <c r="D953" s="11" t="s">
        <v>2876</v>
      </c>
      <c r="E953" s="11" t="s">
        <v>11296</v>
      </c>
      <c r="F953" s="11" t="s">
        <v>11297</v>
      </c>
      <c r="G953" s="11" t="s">
        <v>2396</v>
      </c>
    </row>
    <row r="954" spans="1:7" x14ac:dyDescent="0.2">
      <c r="A954" s="11" t="s">
        <v>2880</v>
      </c>
      <c r="B954" s="11" t="s">
        <v>2881</v>
      </c>
      <c r="C954" s="11" t="s">
        <v>2882</v>
      </c>
      <c r="D954" s="11" t="s">
        <v>2870</v>
      </c>
      <c r="E954" s="11" t="s">
        <v>11296</v>
      </c>
      <c r="F954" s="11" t="s">
        <v>11297</v>
      </c>
      <c r="G954" s="11" t="s">
        <v>2396</v>
      </c>
    </row>
    <row r="955" spans="1:7" x14ac:dyDescent="0.2">
      <c r="A955" s="11" t="s">
        <v>2883</v>
      </c>
      <c r="B955" s="11" t="s">
        <v>2881</v>
      </c>
      <c r="C955" s="11" t="s">
        <v>2884</v>
      </c>
      <c r="D955" s="11" t="s">
        <v>2870</v>
      </c>
      <c r="E955" s="11" t="s">
        <v>11296</v>
      </c>
      <c r="F955" s="11" t="s">
        <v>11297</v>
      </c>
      <c r="G955" s="11" t="s">
        <v>2396</v>
      </c>
    </row>
    <row r="956" spans="1:7" x14ac:dyDescent="0.2">
      <c r="A956" s="11" t="s">
        <v>2885</v>
      </c>
      <c r="B956" s="11" t="s">
        <v>2886</v>
      </c>
      <c r="C956" s="11" t="s">
        <v>2887</v>
      </c>
      <c r="D956" s="11" t="s">
        <v>2876</v>
      </c>
      <c r="E956" s="11" t="s">
        <v>11296</v>
      </c>
      <c r="F956" s="11" t="s">
        <v>11297</v>
      </c>
      <c r="G956" s="11" t="s">
        <v>2396</v>
      </c>
    </row>
    <row r="957" spans="1:7" x14ac:dyDescent="0.2">
      <c r="A957" s="11" t="s">
        <v>2888</v>
      </c>
      <c r="B957" s="11" t="s">
        <v>2886</v>
      </c>
      <c r="C957" s="11" t="s">
        <v>2889</v>
      </c>
      <c r="D957" s="11" t="s">
        <v>2876</v>
      </c>
      <c r="E957" s="11" t="s">
        <v>11296</v>
      </c>
      <c r="F957" s="11" t="s">
        <v>11297</v>
      </c>
      <c r="G957" s="11" t="s">
        <v>2396</v>
      </c>
    </row>
    <row r="958" spans="1:7" x14ac:dyDescent="0.2">
      <c r="A958" s="11" t="s">
        <v>2890</v>
      </c>
      <c r="B958" s="11" t="s">
        <v>2891</v>
      </c>
      <c r="C958" s="11" t="s">
        <v>2892</v>
      </c>
      <c r="D958" s="11" t="s">
        <v>2870</v>
      </c>
      <c r="E958" s="11" t="s">
        <v>11296</v>
      </c>
      <c r="F958" s="11" t="s">
        <v>11297</v>
      </c>
      <c r="G958" s="11" t="s">
        <v>2396</v>
      </c>
    </row>
    <row r="959" spans="1:7" x14ac:dyDescent="0.2">
      <c r="A959" s="11" t="s">
        <v>2893</v>
      </c>
      <c r="B959" s="11" t="s">
        <v>2894</v>
      </c>
      <c r="C959" s="11" t="s">
        <v>2895</v>
      </c>
      <c r="D959" s="11" t="s">
        <v>2876</v>
      </c>
      <c r="E959" s="11" t="s">
        <v>11296</v>
      </c>
      <c r="F959" s="11" t="s">
        <v>11297</v>
      </c>
      <c r="G959" s="11" t="s">
        <v>2396</v>
      </c>
    </row>
    <row r="960" spans="1:7" x14ac:dyDescent="0.2">
      <c r="A960" s="11" t="s">
        <v>2896</v>
      </c>
      <c r="B960" s="11" t="s">
        <v>2881</v>
      </c>
      <c r="C960" s="11" t="s">
        <v>2897</v>
      </c>
      <c r="D960" s="11" t="s">
        <v>2870</v>
      </c>
      <c r="E960" s="11" t="s">
        <v>11296</v>
      </c>
      <c r="F960" s="11" t="s">
        <v>11297</v>
      </c>
      <c r="G960" s="11" t="s">
        <v>2396</v>
      </c>
    </row>
    <row r="961" spans="1:7" x14ac:dyDescent="0.2">
      <c r="A961" s="11" t="s">
        <v>2898</v>
      </c>
      <c r="B961" s="11" t="s">
        <v>2899</v>
      </c>
      <c r="C961" s="11" t="s">
        <v>2900</v>
      </c>
      <c r="D961" s="11" t="s">
        <v>2876</v>
      </c>
      <c r="E961" s="11" t="s">
        <v>11296</v>
      </c>
      <c r="F961" s="11" t="s">
        <v>11297</v>
      </c>
      <c r="G961" s="11" t="s">
        <v>2396</v>
      </c>
    </row>
    <row r="962" spans="1:7" x14ac:dyDescent="0.2">
      <c r="A962" s="11" t="s">
        <v>2901</v>
      </c>
      <c r="B962" s="11" t="s">
        <v>2902</v>
      </c>
      <c r="C962" s="11" t="s">
        <v>2903</v>
      </c>
      <c r="D962" s="11" t="s">
        <v>2876</v>
      </c>
      <c r="E962" s="11" t="s">
        <v>11296</v>
      </c>
      <c r="F962" s="11" t="s">
        <v>11297</v>
      </c>
      <c r="G962" s="11" t="s">
        <v>2396</v>
      </c>
    </row>
    <row r="963" spans="1:7" x14ac:dyDescent="0.2">
      <c r="A963" s="11" t="s">
        <v>2904</v>
      </c>
      <c r="B963" s="11" t="s">
        <v>2905</v>
      </c>
      <c r="C963" s="11" t="s">
        <v>2906</v>
      </c>
      <c r="D963" s="11" t="s">
        <v>2876</v>
      </c>
      <c r="E963" s="11" t="s">
        <v>11296</v>
      </c>
      <c r="F963" s="11" t="s">
        <v>11297</v>
      </c>
      <c r="G963" s="11" t="s">
        <v>2396</v>
      </c>
    </row>
    <row r="964" spans="1:7" x14ac:dyDescent="0.2">
      <c r="A964" s="11" t="s">
        <v>2907</v>
      </c>
      <c r="B964" s="11" t="s">
        <v>2908</v>
      </c>
      <c r="C964" s="11" t="s">
        <v>2909</v>
      </c>
      <c r="D964" s="11" t="s">
        <v>2910</v>
      </c>
      <c r="E964" s="11" t="s">
        <v>11296</v>
      </c>
      <c r="F964" s="11" t="s">
        <v>11297</v>
      </c>
      <c r="G964" s="11" t="s">
        <v>2396</v>
      </c>
    </row>
    <row r="965" spans="1:7" x14ac:dyDescent="0.2">
      <c r="A965" s="11" t="s">
        <v>2911</v>
      </c>
      <c r="B965" s="11" t="s">
        <v>2912</v>
      </c>
      <c r="C965" s="11" t="s">
        <v>2913</v>
      </c>
      <c r="D965" s="11" t="s">
        <v>2910</v>
      </c>
      <c r="E965" s="11" t="s">
        <v>11296</v>
      </c>
      <c r="F965" s="11" t="s">
        <v>11297</v>
      </c>
      <c r="G965" s="11" t="s">
        <v>2396</v>
      </c>
    </row>
    <row r="966" spans="1:7" x14ac:dyDescent="0.2">
      <c r="A966" s="11" t="s">
        <v>2914</v>
      </c>
      <c r="B966" s="11" t="s">
        <v>2915</v>
      </c>
      <c r="C966" s="11" t="s">
        <v>2916</v>
      </c>
      <c r="D966" s="11" t="s">
        <v>2876</v>
      </c>
      <c r="E966" s="11" t="s">
        <v>11296</v>
      </c>
      <c r="F966" s="11" t="s">
        <v>11297</v>
      </c>
      <c r="G966" s="11" t="s">
        <v>2396</v>
      </c>
    </row>
    <row r="967" spans="1:7" x14ac:dyDescent="0.2">
      <c r="A967" s="11" t="s">
        <v>2917</v>
      </c>
      <c r="B967" s="11" t="s">
        <v>2918</v>
      </c>
      <c r="C967" s="11" t="s">
        <v>2919</v>
      </c>
      <c r="D967" s="11" t="s">
        <v>2876</v>
      </c>
      <c r="E967" s="11" t="s">
        <v>11296</v>
      </c>
      <c r="F967" s="11" t="s">
        <v>11297</v>
      </c>
      <c r="G967" s="11" t="s">
        <v>2396</v>
      </c>
    </row>
    <row r="968" spans="1:7" x14ac:dyDescent="0.2">
      <c r="A968" s="11" t="s">
        <v>2920</v>
      </c>
      <c r="B968" s="11" t="s">
        <v>2915</v>
      </c>
      <c r="C968" s="11" t="s">
        <v>2921</v>
      </c>
      <c r="D968" s="11" t="s">
        <v>2876</v>
      </c>
      <c r="E968" s="11" t="s">
        <v>11296</v>
      </c>
      <c r="F968" s="11" t="s">
        <v>11297</v>
      </c>
      <c r="G968" s="11" t="s">
        <v>2396</v>
      </c>
    </row>
    <row r="969" spans="1:7" x14ac:dyDescent="0.2">
      <c r="A969" s="11" t="s">
        <v>2922</v>
      </c>
      <c r="B969" s="11" t="s">
        <v>2923</v>
      </c>
      <c r="C969" s="11" t="s">
        <v>2924</v>
      </c>
      <c r="D969" s="11" t="s">
        <v>2876</v>
      </c>
      <c r="E969" s="11" t="s">
        <v>11296</v>
      </c>
      <c r="F969" s="11" t="s">
        <v>11297</v>
      </c>
      <c r="G969" s="11" t="s">
        <v>2396</v>
      </c>
    </row>
    <row r="970" spans="1:7" x14ac:dyDescent="0.2">
      <c r="A970" s="11" t="s">
        <v>2925</v>
      </c>
      <c r="B970" s="11" t="s">
        <v>2926</v>
      </c>
      <c r="C970" s="11" t="s">
        <v>2927</v>
      </c>
      <c r="D970" s="11" t="s">
        <v>2876</v>
      </c>
      <c r="E970" s="11" t="s">
        <v>11296</v>
      </c>
      <c r="F970" s="11" t="s">
        <v>11297</v>
      </c>
      <c r="G970" s="11" t="s">
        <v>2396</v>
      </c>
    </row>
    <row r="971" spans="1:7" x14ac:dyDescent="0.2">
      <c r="A971" s="11" t="s">
        <v>2928</v>
      </c>
      <c r="B971" s="11" t="s">
        <v>2929</v>
      </c>
      <c r="C971" s="11" t="s">
        <v>2930</v>
      </c>
      <c r="D971" s="11" t="s">
        <v>2876</v>
      </c>
      <c r="E971" s="11" t="s">
        <v>11296</v>
      </c>
      <c r="F971" s="11" t="s">
        <v>11297</v>
      </c>
      <c r="G971" s="11" t="s">
        <v>2396</v>
      </c>
    </row>
    <row r="972" spans="1:7" x14ac:dyDescent="0.2">
      <c r="A972" s="11" t="s">
        <v>2931</v>
      </c>
      <c r="B972" s="11" t="s">
        <v>2926</v>
      </c>
      <c r="C972" s="11" t="s">
        <v>2932</v>
      </c>
      <c r="D972" s="11" t="s">
        <v>2876</v>
      </c>
      <c r="E972" s="11" t="s">
        <v>11296</v>
      </c>
      <c r="F972" s="11" t="s">
        <v>11297</v>
      </c>
      <c r="G972" s="11" t="s">
        <v>2396</v>
      </c>
    </row>
    <row r="973" spans="1:7" x14ac:dyDescent="0.2">
      <c r="A973" s="11" t="s">
        <v>2933</v>
      </c>
      <c r="B973" s="11" t="s">
        <v>2929</v>
      </c>
      <c r="C973" s="11" t="s">
        <v>2934</v>
      </c>
      <c r="D973" s="11" t="s">
        <v>2876</v>
      </c>
      <c r="E973" s="11" t="s">
        <v>11296</v>
      </c>
      <c r="F973" s="11" t="s">
        <v>11297</v>
      </c>
      <c r="G973" s="11" t="s">
        <v>2396</v>
      </c>
    </row>
    <row r="974" spans="1:7" x14ac:dyDescent="0.2">
      <c r="A974" s="11" t="s">
        <v>2935</v>
      </c>
      <c r="B974" s="11" t="s">
        <v>2936</v>
      </c>
      <c r="C974" s="11" t="s">
        <v>2937</v>
      </c>
      <c r="D974" s="11" t="s">
        <v>2938</v>
      </c>
      <c r="E974" s="11" t="s">
        <v>11296</v>
      </c>
      <c r="F974" s="11" t="s">
        <v>11297</v>
      </c>
      <c r="G974" s="11" t="s">
        <v>2396</v>
      </c>
    </row>
    <row r="975" spans="1:7" x14ac:dyDescent="0.2">
      <c r="A975" s="11" t="s">
        <v>2939</v>
      </c>
      <c r="B975" s="11" t="s">
        <v>2940</v>
      </c>
      <c r="C975" s="11" t="s">
        <v>2941</v>
      </c>
      <c r="D975" s="11" t="s">
        <v>2938</v>
      </c>
      <c r="E975" s="11" t="s">
        <v>11296</v>
      </c>
      <c r="F975" s="11" t="s">
        <v>11297</v>
      </c>
      <c r="G975" s="11" t="s">
        <v>2396</v>
      </c>
    </row>
    <row r="976" spans="1:7" x14ac:dyDescent="0.2">
      <c r="A976" s="11" t="s">
        <v>2942</v>
      </c>
      <c r="B976" s="11" t="s">
        <v>2943</v>
      </c>
      <c r="C976" s="11" t="s">
        <v>2944</v>
      </c>
      <c r="D976" s="11" t="s">
        <v>2938</v>
      </c>
      <c r="E976" s="11" t="s">
        <v>11296</v>
      </c>
      <c r="F976" s="11" t="s">
        <v>11297</v>
      </c>
      <c r="G976" s="11" t="s">
        <v>2396</v>
      </c>
    </row>
    <row r="977" spans="1:7" x14ac:dyDescent="0.2">
      <c r="A977" s="11" t="s">
        <v>2945</v>
      </c>
      <c r="B977" s="11" t="s">
        <v>2946</v>
      </c>
      <c r="C977" s="11" t="s">
        <v>2947</v>
      </c>
      <c r="D977" s="11" t="s">
        <v>2938</v>
      </c>
      <c r="E977" s="11" t="s">
        <v>11296</v>
      </c>
      <c r="F977" s="11" t="s">
        <v>11297</v>
      </c>
      <c r="G977" s="11" t="s">
        <v>2396</v>
      </c>
    </row>
    <row r="978" spans="1:7" x14ac:dyDescent="0.2">
      <c r="A978" s="11" t="s">
        <v>2948</v>
      </c>
      <c r="B978" s="11" t="s">
        <v>2949</v>
      </c>
      <c r="C978" s="11" t="s">
        <v>2950</v>
      </c>
      <c r="D978" s="11" t="s">
        <v>2938</v>
      </c>
      <c r="E978" s="11" t="s">
        <v>11296</v>
      </c>
      <c r="F978" s="11" t="s">
        <v>11297</v>
      </c>
      <c r="G978" s="11" t="s">
        <v>2396</v>
      </c>
    </row>
    <row r="979" spans="1:7" x14ac:dyDescent="0.2">
      <c r="A979" s="11" t="s">
        <v>2951</v>
      </c>
      <c r="B979" s="11" t="s">
        <v>2952</v>
      </c>
      <c r="C979" s="11" t="s">
        <v>2953</v>
      </c>
      <c r="D979" s="11" t="s">
        <v>2938</v>
      </c>
      <c r="E979" s="11" t="s">
        <v>11296</v>
      </c>
      <c r="F979" s="11" t="s">
        <v>11297</v>
      </c>
      <c r="G979" s="11" t="s">
        <v>2396</v>
      </c>
    </row>
    <row r="980" spans="1:7" x14ac:dyDescent="0.2">
      <c r="A980" s="11" t="s">
        <v>2954</v>
      </c>
      <c r="B980" s="11" t="s">
        <v>556</v>
      </c>
      <c r="C980" s="11" t="s">
        <v>2955</v>
      </c>
      <c r="D980" s="11" t="s">
        <v>2938</v>
      </c>
      <c r="E980" s="11" t="s">
        <v>11296</v>
      </c>
      <c r="F980" s="11" t="s">
        <v>11297</v>
      </c>
      <c r="G980" s="11" t="s">
        <v>2396</v>
      </c>
    </row>
    <row r="981" spans="1:7" x14ac:dyDescent="0.2">
      <c r="A981" s="11" t="s">
        <v>2956</v>
      </c>
      <c r="B981" s="11" t="s">
        <v>556</v>
      </c>
      <c r="C981" s="11" t="s">
        <v>2957</v>
      </c>
      <c r="D981" s="11" t="s">
        <v>2938</v>
      </c>
      <c r="E981" s="11" t="s">
        <v>11296</v>
      </c>
      <c r="F981" s="11" t="s">
        <v>11297</v>
      </c>
      <c r="G981" s="11" t="s">
        <v>2396</v>
      </c>
    </row>
    <row r="982" spans="1:7" x14ac:dyDescent="0.2">
      <c r="A982" s="11" t="s">
        <v>2958</v>
      </c>
      <c r="B982" s="11" t="s">
        <v>2959</v>
      </c>
      <c r="C982" s="11" t="s">
        <v>2960</v>
      </c>
      <c r="D982" s="11" t="s">
        <v>2938</v>
      </c>
      <c r="E982" s="11" t="s">
        <v>11296</v>
      </c>
      <c r="F982" s="11" t="s">
        <v>11297</v>
      </c>
      <c r="G982" s="11" t="s">
        <v>2396</v>
      </c>
    </row>
    <row r="983" spans="1:7" x14ac:dyDescent="0.2">
      <c r="A983" s="11" t="s">
        <v>2961</v>
      </c>
      <c r="B983" s="11" t="s">
        <v>2962</v>
      </c>
      <c r="C983" s="11" t="s">
        <v>2963</v>
      </c>
      <c r="D983" s="11" t="s">
        <v>2938</v>
      </c>
      <c r="E983" s="11" t="s">
        <v>11296</v>
      </c>
      <c r="F983" s="11" t="s">
        <v>11297</v>
      </c>
      <c r="G983" s="11" t="s">
        <v>2396</v>
      </c>
    </row>
    <row r="984" spans="1:7" x14ac:dyDescent="0.2">
      <c r="A984" s="11" t="s">
        <v>2964</v>
      </c>
      <c r="B984" s="11" t="s">
        <v>2965</v>
      </c>
      <c r="C984" s="11" t="s">
        <v>2966</v>
      </c>
      <c r="D984" s="11" t="s">
        <v>2938</v>
      </c>
      <c r="E984" s="11" t="s">
        <v>11296</v>
      </c>
      <c r="F984" s="11" t="s">
        <v>11297</v>
      </c>
      <c r="G984" s="11" t="s">
        <v>2396</v>
      </c>
    </row>
    <row r="985" spans="1:7" x14ac:dyDescent="0.2">
      <c r="A985" s="11" t="s">
        <v>2967</v>
      </c>
      <c r="B985" s="11" t="s">
        <v>2968</v>
      </c>
      <c r="C985" s="11" t="s">
        <v>2969</v>
      </c>
      <c r="D985" s="11" t="s">
        <v>2938</v>
      </c>
      <c r="E985" s="11" t="s">
        <v>11296</v>
      </c>
      <c r="F985" s="11" t="s">
        <v>11297</v>
      </c>
      <c r="G985" s="11" t="s">
        <v>2396</v>
      </c>
    </row>
    <row r="986" spans="1:7" x14ac:dyDescent="0.2">
      <c r="A986" s="11" t="s">
        <v>2970</v>
      </c>
      <c r="B986" s="11" t="s">
        <v>2971</v>
      </c>
      <c r="C986" s="11" t="s">
        <v>2972</v>
      </c>
      <c r="D986" s="11" t="s">
        <v>2938</v>
      </c>
      <c r="E986" s="11" t="s">
        <v>11296</v>
      </c>
      <c r="F986" s="11" t="s">
        <v>11297</v>
      </c>
      <c r="G986" s="11" t="s">
        <v>2396</v>
      </c>
    </row>
    <row r="987" spans="1:7" x14ac:dyDescent="0.2">
      <c r="A987" s="11" t="s">
        <v>2973</v>
      </c>
      <c r="B987" s="11" t="s">
        <v>2974</v>
      </c>
      <c r="C987" s="11" t="s">
        <v>2975</v>
      </c>
      <c r="D987" s="11" t="s">
        <v>2938</v>
      </c>
      <c r="E987" s="11" t="s">
        <v>11296</v>
      </c>
      <c r="F987" s="11" t="s">
        <v>11297</v>
      </c>
      <c r="G987" s="11" t="s">
        <v>2396</v>
      </c>
    </row>
    <row r="988" spans="1:7" x14ac:dyDescent="0.2">
      <c r="A988" s="11" t="s">
        <v>2976</v>
      </c>
      <c r="B988" s="11" t="s">
        <v>556</v>
      </c>
      <c r="C988" s="11" t="s">
        <v>2977</v>
      </c>
      <c r="D988" s="11" t="s">
        <v>2938</v>
      </c>
      <c r="E988" s="11" t="s">
        <v>11296</v>
      </c>
      <c r="F988" s="11" t="s">
        <v>11297</v>
      </c>
      <c r="G988" s="11" t="s">
        <v>2396</v>
      </c>
    </row>
    <row r="989" spans="1:7" x14ac:dyDescent="0.2">
      <c r="A989" s="11" t="s">
        <v>2978</v>
      </c>
      <c r="B989" s="11" t="s">
        <v>556</v>
      </c>
      <c r="C989" s="11" t="s">
        <v>2979</v>
      </c>
      <c r="D989" s="11" t="s">
        <v>2938</v>
      </c>
      <c r="E989" s="11" t="s">
        <v>11296</v>
      </c>
      <c r="F989" s="11" t="s">
        <v>11297</v>
      </c>
      <c r="G989" s="11" t="s">
        <v>2396</v>
      </c>
    </row>
    <row r="990" spans="1:7" x14ac:dyDescent="0.2">
      <c r="A990" s="11" t="s">
        <v>2980</v>
      </c>
      <c r="B990" s="11" t="s">
        <v>2981</v>
      </c>
      <c r="C990" s="11" t="s">
        <v>2982</v>
      </c>
      <c r="D990" s="11" t="s">
        <v>2208</v>
      </c>
      <c r="E990" s="11" t="s">
        <v>11284</v>
      </c>
      <c r="F990" s="11" t="s">
        <v>11285</v>
      </c>
      <c r="G990" s="11" t="s">
        <v>2396</v>
      </c>
    </row>
    <row r="991" spans="1:7" x14ac:dyDescent="0.2">
      <c r="A991" s="11" t="s">
        <v>2983</v>
      </c>
      <c r="B991" s="11" t="s">
        <v>2984</v>
      </c>
      <c r="C991" s="11" t="s">
        <v>2985</v>
      </c>
      <c r="D991" s="11" t="s">
        <v>2938</v>
      </c>
      <c r="E991" s="11" t="s">
        <v>11296</v>
      </c>
      <c r="F991" s="11" t="s">
        <v>11297</v>
      </c>
      <c r="G991" s="11" t="s">
        <v>2396</v>
      </c>
    </row>
    <row r="992" spans="1:7" x14ac:dyDescent="0.2">
      <c r="A992" s="11" t="s">
        <v>2986</v>
      </c>
      <c r="B992" s="11" t="s">
        <v>2984</v>
      </c>
      <c r="C992" s="11" t="s">
        <v>2987</v>
      </c>
      <c r="D992" s="11" t="s">
        <v>2938</v>
      </c>
      <c r="E992" s="11" t="s">
        <v>11296</v>
      </c>
      <c r="F992" s="11" t="s">
        <v>11297</v>
      </c>
      <c r="G992" s="11" t="s">
        <v>2396</v>
      </c>
    </row>
    <row r="993" spans="1:7" x14ac:dyDescent="0.2">
      <c r="A993" s="11" t="s">
        <v>2988</v>
      </c>
      <c r="B993" s="11" t="s">
        <v>556</v>
      </c>
      <c r="C993" s="11" t="s">
        <v>2989</v>
      </c>
      <c r="D993" s="11" t="s">
        <v>2938</v>
      </c>
      <c r="E993" s="11" t="s">
        <v>11296</v>
      </c>
      <c r="F993" s="11" t="s">
        <v>11297</v>
      </c>
      <c r="G993" s="11" t="s">
        <v>2396</v>
      </c>
    </row>
    <row r="994" spans="1:7" x14ac:dyDescent="0.2">
      <c r="A994" s="11" t="s">
        <v>2990</v>
      </c>
      <c r="B994" s="11" t="s">
        <v>2874</v>
      </c>
      <c r="C994" s="11" t="s">
        <v>2991</v>
      </c>
      <c r="D994" s="11" t="s">
        <v>2992</v>
      </c>
      <c r="E994" s="11" t="s">
        <v>11296</v>
      </c>
      <c r="F994" s="11" t="s">
        <v>11297</v>
      </c>
      <c r="G994" s="11" t="s">
        <v>2396</v>
      </c>
    </row>
    <row r="995" spans="1:7" x14ac:dyDescent="0.2">
      <c r="A995" s="11" t="s">
        <v>2993</v>
      </c>
      <c r="B995" s="11" t="s">
        <v>2994</v>
      </c>
      <c r="C995" s="11" t="s">
        <v>2995</v>
      </c>
      <c r="D995" s="11" t="s">
        <v>2992</v>
      </c>
      <c r="E995" s="11" t="s">
        <v>11296</v>
      </c>
      <c r="F995" s="11" t="s">
        <v>11297</v>
      </c>
      <c r="G995" s="11" t="s">
        <v>2396</v>
      </c>
    </row>
    <row r="996" spans="1:7" x14ac:dyDescent="0.2">
      <c r="A996" s="11" t="s">
        <v>2996</v>
      </c>
      <c r="B996" s="11" t="s">
        <v>2894</v>
      </c>
      <c r="C996" s="11" t="s">
        <v>2997</v>
      </c>
      <c r="D996" s="11" t="s">
        <v>2992</v>
      </c>
      <c r="E996" s="11" t="s">
        <v>11296</v>
      </c>
      <c r="F996" s="11" t="s">
        <v>11297</v>
      </c>
      <c r="G996" s="11" t="s">
        <v>2396</v>
      </c>
    </row>
    <row r="997" spans="1:7" x14ac:dyDescent="0.2">
      <c r="A997" s="11" t="s">
        <v>2998</v>
      </c>
      <c r="B997" s="11" t="s">
        <v>2886</v>
      </c>
      <c r="C997" s="11" t="s">
        <v>2999</v>
      </c>
      <c r="D997" s="11" t="s">
        <v>2992</v>
      </c>
      <c r="E997" s="11" t="s">
        <v>11296</v>
      </c>
      <c r="F997" s="11" t="s">
        <v>11297</v>
      </c>
      <c r="G997" s="11" t="s">
        <v>2396</v>
      </c>
    </row>
    <row r="998" spans="1:7" x14ac:dyDescent="0.2">
      <c r="A998" s="11" t="s">
        <v>3000</v>
      </c>
      <c r="B998" s="11" t="s">
        <v>2886</v>
      </c>
      <c r="C998" s="11" t="s">
        <v>3001</v>
      </c>
      <c r="D998" s="11" t="s">
        <v>2992</v>
      </c>
      <c r="E998" s="11" t="s">
        <v>11296</v>
      </c>
      <c r="F998" s="11" t="s">
        <v>11297</v>
      </c>
      <c r="G998" s="11" t="s">
        <v>2396</v>
      </c>
    </row>
    <row r="999" spans="1:7" x14ac:dyDescent="0.2">
      <c r="A999" s="11" t="s">
        <v>3002</v>
      </c>
      <c r="B999" s="11" t="s">
        <v>3003</v>
      </c>
      <c r="C999" s="11" t="s">
        <v>3004</v>
      </c>
      <c r="D999" s="11" t="s">
        <v>2992</v>
      </c>
      <c r="E999" s="11" t="s">
        <v>11296</v>
      </c>
      <c r="F999" s="11" t="s">
        <v>11297</v>
      </c>
      <c r="G999" s="11" t="s">
        <v>2396</v>
      </c>
    </row>
    <row r="1000" spans="1:7" x14ac:dyDescent="0.2">
      <c r="A1000" s="11" t="s">
        <v>3005</v>
      </c>
      <c r="B1000" s="11" t="s">
        <v>3006</v>
      </c>
      <c r="C1000" s="11" t="s">
        <v>3007</v>
      </c>
      <c r="D1000" s="11" t="s">
        <v>2208</v>
      </c>
      <c r="E1000" s="11" t="s">
        <v>11284</v>
      </c>
      <c r="F1000" s="11" t="s">
        <v>11285</v>
      </c>
      <c r="G1000" s="11" t="s">
        <v>2209</v>
      </c>
    </row>
    <row r="1001" spans="1:7" x14ac:dyDescent="0.2">
      <c r="A1001" s="11" t="s">
        <v>3008</v>
      </c>
      <c r="B1001" s="11" t="s">
        <v>3009</v>
      </c>
      <c r="C1001" s="11" t="s">
        <v>3010</v>
      </c>
      <c r="D1001" s="11" t="s">
        <v>2208</v>
      </c>
      <c r="E1001" s="11" t="s">
        <v>11284</v>
      </c>
      <c r="F1001" s="11" t="s">
        <v>11285</v>
      </c>
      <c r="G1001" s="11" t="s">
        <v>2209</v>
      </c>
    </row>
    <row r="1002" spans="1:7" x14ac:dyDescent="0.2">
      <c r="A1002" s="11" t="s">
        <v>3011</v>
      </c>
      <c r="B1002" s="11" t="s">
        <v>556</v>
      </c>
      <c r="C1002" s="11" t="s">
        <v>3012</v>
      </c>
      <c r="D1002" s="11" t="s">
        <v>2208</v>
      </c>
      <c r="E1002" s="11" t="s">
        <v>11284</v>
      </c>
      <c r="F1002" s="11" t="s">
        <v>11285</v>
      </c>
      <c r="G1002" s="11" t="s">
        <v>2209</v>
      </c>
    </row>
    <row r="1003" spans="1:7" x14ac:dyDescent="0.2">
      <c r="A1003" s="11" t="s">
        <v>3013</v>
      </c>
      <c r="B1003" s="11" t="s">
        <v>2881</v>
      </c>
      <c r="C1003" s="11" t="s">
        <v>3014</v>
      </c>
      <c r="D1003" s="11" t="s">
        <v>3015</v>
      </c>
      <c r="E1003" s="11" t="s">
        <v>11296</v>
      </c>
      <c r="F1003" s="11" t="s">
        <v>11297</v>
      </c>
      <c r="G1003" s="11" t="s">
        <v>2396</v>
      </c>
    </row>
    <row r="1004" spans="1:7" x14ac:dyDescent="0.2">
      <c r="A1004" s="11" t="s">
        <v>3016</v>
      </c>
      <c r="B1004" s="11" t="s">
        <v>2881</v>
      </c>
      <c r="C1004" s="11" t="s">
        <v>3017</v>
      </c>
      <c r="D1004" s="11" t="s">
        <v>3015</v>
      </c>
      <c r="E1004" s="11" t="s">
        <v>11296</v>
      </c>
      <c r="F1004" s="11" t="s">
        <v>11297</v>
      </c>
      <c r="G1004" s="11" t="s">
        <v>2396</v>
      </c>
    </row>
    <row r="1005" spans="1:7" x14ac:dyDescent="0.2">
      <c r="A1005" s="11" t="s">
        <v>3018</v>
      </c>
      <c r="B1005" s="11" t="s">
        <v>2881</v>
      </c>
      <c r="C1005" s="11" t="s">
        <v>3019</v>
      </c>
      <c r="D1005" s="11" t="s">
        <v>3015</v>
      </c>
      <c r="E1005" s="11" t="s">
        <v>11296</v>
      </c>
      <c r="F1005" s="11" t="s">
        <v>11297</v>
      </c>
      <c r="G1005" s="11" t="s">
        <v>2396</v>
      </c>
    </row>
    <row r="1006" spans="1:7" x14ac:dyDescent="0.2">
      <c r="A1006" s="11" t="s">
        <v>3020</v>
      </c>
      <c r="B1006" s="11" t="s">
        <v>2868</v>
      </c>
      <c r="C1006" s="11" t="s">
        <v>3021</v>
      </c>
      <c r="D1006" s="11" t="s">
        <v>3015</v>
      </c>
      <c r="E1006" s="11" t="s">
        <v>11296</v>
      </c>
      <c r="F1006" s="11" t="s">
        <v>11297</v>
      </c>
      <c r="G1006" s="11" t="s">
        <v>2396</v>
      </c>
    </row>
    <row r="1007" spans="1:7" x14ac:dyDescent="0.2">
      <c r="A1007" s="11" t="s">
        <v>3022</v>
      </c>
      <c r="B1007" s="11" t="s">
        <v>2868</v>
      </c>
      <c r="C1007" s="11" t="s">
        <v>3023</v>
      </c>
      <c r="D1007" s="11" t="s">
        <v>3015</v>
      </c>
      <c r="E1007" s="11" t="s">
        <v>11296</v>
      </c>
      <c r="F1007" s="11" t="s">
        <v>11297</v>
      </c>
      <c r="G1007" s="11" t="s">
        <v>2396</v>
      </c>
    </row>
    <row r="1008" spans="1:7" x14ac:dyDescent="0.2">
      <c r="A1008" s="11" t="s">
        <v>3024</v>
      </c>
      <c r="B1008" s="11" t="s">
        <v>2868</v>
      </c>
      <c r="C1008" s="11" t="s">
        <v>3025</v>
      </c>
      <c r="D1008" s="11" t="s">
        <v>3015</v>
      </c>
      <c r="E1008" s="11" t="s">
        <v>11296</v>
      </c>
      <c r="F1008" s="11" t="s">
        <v>11297</v>
      </c>
      <c r="G1008" s="11" t="s">
        <v>2396</v>
      </c>
    </row>
    <row r="1009" spans="1:7" x14ac:dyDescent="0.2">
      <c r="A1009" s="11" t="s">
        <v>3026</v>
      </c>
      <c r="B1009" s="11" t="s">
        <v>556</v>
      </c>
      <c r="C1009" s="11" t="s">
        <v>3027</v>
      </c>
      <c r="D1009" s="11" t="s">
        <v>2463</v>
      </c>
      <c r="E1009" s="11" t="s">
        <v>11288</v>
      </c>
      <c r="F1009" s="11" t="s">
        <v>11289</v>
      </c>
      <c r="G1009" s="11" t="s">
        <v>2396</v>
      </c>
    </row>
    <row r="1010" spans="1:7" x14ac:dyDescent="0.2">
      <c r="A1010" s="11" t="s">
        <v>3028</v>
      </c>
      <c r="B1010" s="11" t="s">
        <v>3029</v>
      </c>
      <c r="C1010" s="11" t="s">
        <v>3030</v>
      </c>
      <c r="D1010" s="11" t="s">
        <v>2463</v>
      </c>
      <c r="E1010" s="11" t="s">
        <v>11288</v>
      </c>
      <c r="F1010" s="11" t="s">
        <v>11289</v>
      </c>
      <c r="G1010" s="11" t="s">
        <v>2396</v>
      </c>
    </row>
    <row r="1011" spans="1:7" x14ac:dyDescent="0.2">
      <c r="A1011" s="11" t="s">
        <v>3031</v>
      </c>
      <c r="B1011" s="11" t="s">
        <v>3032</v>
      </c>
      <c r="C1011" s="11" t="s">
        <v>3033</v>
      </c>
      <c r="D1011" s="11" t="s">
        <v>2463</v>
      </c>
      <c r="E1011" s="11" t="s">
        <v>11288</v>
      </c>
      <c r="F1011" s="11" t="s">
        <v>11289</v>
      </c>
      <c r="G1011" s="11" t="s">
        <v>2396</v>
      </c>
    </row>
    <row r="1012" spans="1:7" x14ac:dyDescent="0.2">
      <c r="A1012" s="11" t="s">
        <v>3034</v>
      </c>
      <c r="B1012" s="11" t="s">
        <v>3035</v>
      </c>
      <c r="C1012" s="11" t="s">
        <v>3036</v>
      </c>
      <c r="D1012" s="11" t="s">
        <v>2463</v>
      </c>
      <c r="E1012" s="11" t="s">
        <v>11288</v>
      </c>
      <c r="F1012" s="11" t="s">
        <v>11289</v>
      </c>
      <c r="G1012" s="11" t="s">
        <v>2396</v>
      </c>
    </row>
    <row r="1013" spans="1:7" x14ac:dyDescent="0.2">
      <c r="A1013" s="11" t="s">
        <v>3037</v>
      </c>
      <c r="B1013" s="11" t="s">
        <v>3038</v>
      </c>
      <c r="C1013" s="11" t="s">
        <v>3039</v>
      </c>
      <c r="D1013" s="11" t="s">
        <v>2463</v>
      </c>
      <c r="E1013" s="11" t="s">
        <v>11288</v>
      </c>
      <c r="F1013" s="11" t="s">
        <v>11289</v>
      </c>
      <c r="G1013" s="11" t="s">
        <v>2396</v>
      </c>
    </row>
    <row r="1014" spans="1:7" x14ac:dyDescent="0.2">
      <c r="A1014" s="11" t="s">
        <v>3040</v>
      </c>
      <c r="B1014" s="11" t="s">
        <v>3038</v>
      </c>
      <c r="C1014" s="11" t="s">
        <v>3041</v>
      </c>
      <c r="D1014" s="11" t="s">
        <v>2463</v>
      </c>
      <c r="E1014" s="11" t="s">
        <v>11288</v>
      </c>
      <c r="F1014" s="11" t="s">
        <v>11289</v>
      </c>
      <c r="G1014" s="11" t="s">
        <v>2396</v>
      </c>
    </row>
    <row r="1015" spans="1:7" x14ac:dyDescent="0.2">
      <c r="A1015" s="11" t="s">
        <v>3042</v>
      </c>
      <c r="B1015" s="11" t="s">
        <v>3043</v>
      </c>
      <c r="C1015" s="11" t="s">
        <v>3044</v>
      </c>
      <c r="D1015" s="11" t="s">
        <v>2463</v>
      </c>
      <c r="E1015" s="11" t="s">
        <v>11288</v>
      </c>
      <c r="F1015" s="11" t="s">
        <v>11289</v>
      </c>
      <c r="G1015" s="11" t="s">
        <v>2396</v>
      </c>
    </row>
    <row r="1016" spans="1:7" x14ac:dyDescent="0.2">
      <c r="A1016" s="11" t="s">
        <v>3045</v>
      </c>
      <c r="B1016" s="11" t="s">
        <v>3046</v>
      </c>
      <c r="C1016" s="11" t="s">
        <v>3047</v>
      </c>
      <c r="D1016" s="11" t="s">
        <v>2463</v>
      </c>
      <c r="E1016" s="11" t="s">
        <v>11288</v>
      </c>
      <c r="F1016" s="11" t="s">
        <v>11289</v>
      </c>
      <c r="G1016" s="11" t="s">
        <v>2396</v>
      </c>
    </row>
    <row r="1017" spans="1:7" x14ac:dyDescent="0.2">
      <c r="A1017" s="11" t="s">
        <v>3048</v>
      </c>
      <c r="B1017" s="11" t="s">
        <v>3049</v>
      </c>
      <c r="C1017" s="11" t="s">
        <v>3049</v>
      </c>
      <c r="D1017" s="11" t="s">
        <v>2463</v>
      </c>
      <c r="E1017" s="11" t="s">
        <v>11288</v>
      </c>
      <c r="F1017" s="11" t="s">
        <v>11289</v>
      </c>
      <c r="G1017" s="11" t="s">
        <v>2396</v>
      </c>
    </row>
    <row r="1018" spans="1:7" x14ac:dyDescent="0.2">
      <c r="A1018" s="11" t="s">
        <v>3050</v>
      </c>
      <c r="B1018" s="11" t="s">
        <v>3051</v>
      </c>
      <c r="C1018" s="11" t="s">
        <v>3051</v>
      </c>
      <c r="D1018" s="11" t="s">
        <v>2463</v>
      </c>
      <c r="E1018" s="11" t="s">
        <v>11288</v>
      </c>
      <c r="F1018" s="11" t="s">
        <v>11289</v>
      </c>
      <c r="G1018" s="11" t="s">
        <v>2396</v>
      </c>
    </row>
    <row r="1019" spans="1:7" x14ac:dyDescent="0.2">
      <c r="A1019" s="11" t="s">
        <v>3052</v>
      </c>
      <c r="B1019" s="11" t="s">
        <v>3053</v>
      </c>
      <c r="C1019" s="11" t="s">
        <v>3054</v>
      </c>
      <c r="D1019" s="11" t="s">
        <v>2450</v>
      </c>
      <c r="E1019" s="11" t="s">
        <v>11292</v>
      </c>
      <c r="F1019" s="11" t="s">
        <v>11293</v>
      </c>
      <c r="G1019" s="11" t="s">
        <v>2396</v>
      </c>
    </row>
    <row r="1020" spans="1:7" x14ac:dyDescent="0.2">
      <c r="A1020" s="11" t="s">
        <v>3055</v>
      </c>
      <c r="B1020" s="11" t="s">
        <v>3056</v>
      </c>
      <c r="C1020" s="11" t="s">
        <v>3057</v>
      </c>
      <c r="D1020" s="11" t="s">
        <v>2450</v>
      </c>
      <c r="E1020" s="11" t="s">
        <v>11292</v>
      </c>
      <c r="F1020" s="11" t="s">
        <v>11293</v>
      </c>
      <c r="G1020" s="11" t="s">
        <v>2396</v>
      </c>
    </row>
    <row r="1021" spans="1:7" x14ac:dyDescent="0.2">
      <c r="A1021" s="11" t="s">
        <v>3058</v>
      </c>
      <c r="B1021" s="11" t="s">
        <v>3059</v>
      </c>
      <c r="C1021" s="11" t="s">
        <v>3060</v>
      </c>
      <c r="D1021" s="11" t="s">
        <v>2450</v>
      </c>
      <c r="E1021" s="11" t="s">
        <v>11292</v>
      </c>
      <c r="F1021" s="11" t="s">
        <v>11293</v>
      </c>
      <c r="G1021" s="11" t="s">
        <v>2396</v>
      </c>
    </row>
    <row r="1022" spans="1:7" x14ac:dyDescent="0.2">
      <c r="A1022" s="11" t="s">
        <v>3061</v>
      </c>
      <c r="B1022" s="11" t="s">
        <v>3062</v>
      </c>
      <c r="C1022" s="11" t="s">
        <v>3063</v>
      </c>
      <c r="D1022" s="11" t="s">
        <v>2450</v>
      </c>
      <c r="E1022" s="11" t="s">
        <v>11292</v>
      </c>
      <c r="F1022" s="11" t="s">
        <v>11293</v>
      </c>
      <c r="G1022" s="11" t="s">
        <v>2396</v>
      </c>
    </row>
    <row r="1023" spans="1:7" x14ac:dyDescent="0.2">
      <c r="A1023" s="11" t="s">
        <v>3064</v>
      </c>
      <c r="B1023" s="11" t="s">
        <v>3065</v>
      </c>
      <c r="C1023" s="11" t="s">
        <v>3066</v>
      </c>
      <c r="D1023" s="11" t="s">
        <v>2595</v>
      </c>
      <c r="E1023" s="11" t="s">
        <v>11288</v>
      </c>
      <c r="F1023" s="11" t="s">
        <v>11289</v>
      </c>
      <c r="G1023" s="11" t="s">
        <v>2396</v>
      </c>
    </row>
    <row r="1024" spans="1:7" x14ac:dyDescent="0.2">
      <c r="A1024" s="11" t="s">
        <v>3067</v>
      </c>
      <c r="B1024" s="11" t="s">
        <v>3068</v>
      </c>
      <c r="C1024" s="11" t="s">
        <v>3069</v>
      </c>
      <c r="D1024" s="11" t="s">
        <v>2595</v>
      </c>
      <c r="E1024" s="11" t="s">
        <v>11288</v>
      </c>
      <c r="F1024" s="11" t="s">
        <v>11289</v>
      </c>
      <c r="G1024" s="11" t="s">
        <v>2396</v>
      </c>
    </row>
    <row r="1025" spans="1:7" x14ac:dyDescent="0.2">
      <c r="A1025" s="11" t="s">
        <v>3070</v>
      </c>
      <c r="B1025" s="11" t="s">
        <v>3071</v>
      </c>
      <c r="C1025" s="11" t="s">
        <v>3072</v>
      </c>
      <c r="D1025" s="11" t="s">
        <v>2599</v>
      </c>
      <c r="E1025" s="11" t="s">
        <v>11290</v>
      </c>
      <c r="F1025" s="11" t="s">
        <v>11291</v>
      </c>
      <c r="G1025" s="11" t="s">
        <v>2396</v>
      </c>
    </row>
    <row r="1026" spans="1:7" x14ac:dyDescent="0.2">
      <c r="A1026" s="11" t="s">
        <v>3073</v>
      </c>
      <c r="B1026" s="11" t="s">
        <v>3074</v>
      </c>
      <c r="C1026" s="11" t="s">
        <v>3075</v>
      </c>
      <c r="D1026" s="11" t="s">
        <v>2442</v>
      </c>
      <c r="E1026" s="11" t="s">
        <v>11288</v>
      </c>
      <c r="F1026" s="11" t="s">
        <v>11289</v>
      </c>
      <c r="G1026" s="11" t="s">
        <v>2396</v>
      </c>
    </row>
    <row r="1027" spans="1:7" x14ac:dyDescent="0.2">
      <c r="A1027" s="11" t="s">
        <v>3076</v>
      </c>
      <c r="B1027" s="11" t="s">
        <v>3077</v>
      </c>
      <c r="C1027" s="11" t="s">
        <v>3078</v>
      </c>
      <c r="D1027" s="11" t="s">
        <v>2446</v>
      </c>
      <c r="E1027" s="11" t="s">
        <v>11290</v>
      </c>
      <c r="F1027" s="11" t="s">
        <v>11291</v>
      </c>
      <c r="G1027" s="11" t="s">
        <v>2396</v>
      </c>
    </row>
    <row r="1028" spans="1:7" x14ac:dyDescent="0.2">
      <c r="A1028" s="11" t="s">
        <v>3079</v>
      </c>
      <c r="B1028" s="11" t="s">
        <v>3080</v>
      </c>
      <c r="C1028" s="11" t="s">
        <v>3081</v>
      </c>
      <c r="D1028" s="11" t="s">
        <v>2442</v>
      </c>
      <c r="E1028" s="11" t="s">
        <v>11288</v>
      </c>
      <c r="F1028" s="11" t="s">
        <v>11289</v>
      </c>
      <c r="G1028" s="11" t="s">
        <v>2396</v>
      </c>
    </row>
    <row r="1029" spans="1:7" x14ac:dyDescent="0.2">
      <c r="A1029" s="11" t="s">
        <v>3082</v>
      </c>
      <c r="B1029" s="11" t="s">
        <v>3083</v>
      </c>
      <c r="C1029" s="11" t="s">
        <v>3084</v>
      </c>
      <c r="D1029" s="11" t="s">
        <v>2446</v>
      </c>
      <c r="E1029" s="11" t="s">
        <v>11290</v>
      </c>
      <c r="F1029" s="11" t="s">
        <v>11291</v>
      </c>
      <c r="G1029" s="11" t="s">
        <v>2396</v>
      </c>
    </row>
    <row r="1030" spans="1:7" x14ac:dyDescent="0.2">
      <c r="A1030" s="11" t="s">
        <v>3085</v>
      </c>
      <c r="B1030" s="11" t="s">
        <v>3086</v>
      </c>
      <c r="C1030" s="11" t="s">
        <v>3087</v>
      </c>
      <c r="D1030" s="11" t="s">
        <v>2795</v>
      </c>
      <c r="E1030" s="11" t="s">
        <v>11292</v>
      </c>
      <c r="F1030" s="11" t="s">
        <v>11293</v>
      </c>
      <c r="G1030" s="11" t="s">
        <v>2396</v>
      </c>
    </row>
    <row r="1031" spans="1:7" x14ac:dyDescent="0.2">
      <c r="A1031" s="11" t="s">
        <v>3088</v>
      </c>
      <c r="B1031" s="11" t="s">
        <v>3089</v>
      </c>
      <c r="C1031" s="11" t="s">
        <v>3090</v>
      </c>
      <c r="D1031" s="11" t="s">
        <v>2795</v>
      </c>
      <c r="E1031" s="11" t="s">
        <v>11292</v>
      </c>
      <c r="F1031" s="11" t="s">
        <v>11293</v>
      </c>
      <c r="G1031" s="11" t="s">
        <v>2396</v>
      </c>
    </row>
    <row r="1032" spans="1:7" x14ac:dyDescent="0.2">
      <c r="A1032" s="11" t="s">
        <v>3091</v>
      </c>
      <c r="B1032" s="11" t="s">
        <v>3092</v>
      </c>
      <c r="C1032" s="11" t="s">
        <v>3093</v>
      </c>
      <c r="D1032" s="11" t="s">
        <v>2795</v>
      </c>
      <c r="E1032" s="11" t="s">
        <v>11292</v>
      </c>
      <c r="F1032" s="11" t="s">
        <v>11293</v>
      </c>
      <c r="G1032" s="11" t="s">
        <v>2396</v>
      </c>
    </row>
    <row r="1033" spans="1:7" x14ac:dyDescent="0.2">
      <c r="A1033" s="11" t="s">
        <v>3094</v>
      </c>
      <c r="B1033" s="11" t="s">
        <v>3095</v>
      </c>
      <c r="C1033" s="11" t="s">
        <v>3096</v>
      </c>
      <c r="D1033" s="11" t="s">
        <v>2795</v>
      </c>
      <c r="E1033" s="11" t="s">
        <v>11292</v>
      </c>
      <c r="F1033" s="11" t="s">
        <v>11293</v>
      </c>
      <c r="G1033" s="11" t="s">
        <v>2396</v>
      </c>
    </row>
    <row r="1034" spans="1:7" x14ac:dyDescent="0.2">
      <c r="A1034" s="11" t="s">
        <v>3097</v>
      </c>
      <c r="B1034" s="11" t="s">
        <v>3098</v>
      </c>
      <c r="C1034" s="11" t="s">
        <v>3099</v>
      </c>
      <c r="D1034" s="11" t="s">
        <v>2808</v>
      </c>
      <c r="E1034" s="11" t="s">
        <v>11292</v>
      </c>
      <c r="F1034" s="11" t="s">
        <v>11293</v>
      </c>
      <c r="G1034" s="11" t="s">
        <v>2396</v>
      </c>
    </row>
    <row r="1035" spans="1:7" x14ac:dyDescent="0.2">
      <c r="A1035" s="11" t="s">
        <v>3100</v>
      </c>
      <c r="B1035" s="11" t="s">
        <v>3101</v>
      </c>
      <c r="C1035" s="11" t="s">
        <v>3102</v>
      </c>
      <c r="D1035" s="11" t="s">
        <v>2808</v>
      </c>
      <c r="E1035" s="11" t="s">
        <v>11292</v>
      </c>
      <c r="F1035" s="11" t="s">
        <v>11293</v>
      </c>
      <c r="G1035" s="11" t="s">
        <v>2396</v>
      </c>
    </row>
    <row r="1036" spans="1:7" x14ac:dyDescent="0.2">
      <c r="A1036" s="11" t="s">
        <v>3103</v>
      </c>
      <c r="B1036" s="11" t="s">
        <v>3104</v>
      </c>
      <c r="C1036" s="11" t="s">
        <v>3105</v>
      </c>
      <c r="D1036" s="11" t="s">
        <v>2808</v>
      </c>
      <c r="E1036" s="11" t="s">
        <v>11292</v>
      </c>
      <c r="F1036" s="11" t="s">
        <v>11293</v>
      </c>
      <c r="G1036" s="11" t="s">
        <v>2396</v>
      </c>
    </row>
    <row r="1037" spans="1:7" x14ac:dyDescent="0.2">
      <c r="A1037" s="11" t="s">
        <v>3106</v>
      </c>
      <c r="B1037" s="11" t="s">
        <v>3107</v>
      </c>
      <c r="C1037" s="11" t="s">
        <v>3108</v>
      </c>
      <c r="D1037" s="11" t="s">
        <v>2808</v>
      </c>
      <c r="E1037" s="11" t="s">
        <v>11292</v>
      </c>
      <c r="F1037" s="11" t="s">
        <v>11293</v>
      </c>
      <c r="G1037" s="11" t="s">
        <v>2396</v>
      </c>
    </row>
    <row r="1038" spans="1:7" x14ac:dyDescent="0.2">
      <c r="A1038" s="11" t="s">
        <v>3109</v>
      </c>
      <c r="B1038" s="11" t="s">
        <v>3110</v>
      </c>
      <c r="C1038" s="11" t="s">
        <v>3111</v>
      </c>
      <c r="D1038" s="11" t="s">
        <v>3112</v>
      </c>
      <c r="E1038" s="11" t="s">
        <v>11292</v>
      </c>
      <c r="F1038" s="11" t="s">
        <v>11293</v>
      </c>
      <c r="G1038" s="11" t="s">
        <v>2396</v>
      </c>
    </row>
    <row r="1039" spans="1:7" x14ac:dyDescent="0.2">
      <c r="A1039" s="11" t="s">
        <v>3113</v>
      </c>
      <c r="B1039" s="11" t="s">
        <v>3114</v>
      </c>
      <c r="C1039" s="11" t="s">
        <v>3115</v>
      </c>
      <c r="D1039" s="11" t="s">
        <v>3112</v>
      </c>
      <c r="E1039" s="11" t="s">
        <v>11292</v>
      </c>
      <c r="F1039" s="11" t="s">
        <v>11293</v>
      </c>
      <c r="G1039" s="11" t="s">
        <v>2396</v>
      </c>
    </row>
    <row r="1040" spans="1:7" x14ac:dyDescent="0.2">
      <c r="A1040" s="11" t="s">
        <v>3116</v>
      </c>
      <c r="B1040" s="11" t="s">
        <v>3117</v>
      </c>
      <c r="C1040" s="11" t="s">
        <v>3118</v>
      </c>
      <c r="D1040" s="11" t="s">
        <v>3112</v>
      </c>
      <c r="E1040" s="11" t="s">
        <v>11292</v>
      </c>
      <c r="F1040" s="11" t="s">
        <v>11293</v>
      </c>
      <c r="G1040" s="11" t="s">
        <v>2396</v>
      </c>
    </row>
    <row r="1041" spans="1:7" x14ac:dyDescent="0.2">
      <c r="A1041" s="11" t="s">
        <v>3119</v>
      </c>
      <c r="B1041" s="11" t="s">
        <v>3120</v>
      </c>
      <c r="C1041" s="11" t="s">
        <v>3121</v>
      </c>
      <c r="D1041" s="11" t="s">
        <v>3112</v>
      </c>
      <c r="E1041" s="11" t="s">
        <v>11292</v>
      </c>
      <c r="F1041" s="11" t="s">
        <v>11293</v>
      </c>
      <c r="G1041" s="11" t="s">
        <v>2396</v>
      </c>
    </row>
    <row r="1042" spans="1:7" x14ac:dyDescent="0.2">
      <c r="A1042" s="11" t="s">
        <v>3122</v>
      </c>
      <c r="B1042" s="11" t="s">
        <v>2772</v>
      </c>
      <c r="C1042" s="11" t="s">
        <v>3123</v>
      </c>
      <c r="D1042" s="11" t="s">
        <v>2595</v>
      </c>
      <c r="E1042" s="11" t="s">
        <v>11288</v>
      </c>
      <c r="F1042" s="11" t="s">
        <v>11289</v>
      </c>
      <c r="G1042" s="11" t="s">
        <v>2396</v>
      </c>
    </row>
    <row r="1043" spans="1:7" x14ac:dyDescent="0.2">
      <c r="A1043" s="11" t="s">
        <v>3124</v>
      </c>
      <c r="B1043" s="11" t="s">
        <v>2775</v>
      </c>
      <c r="C1043" s="11" t="s">
        <v>3125</v>
      </c>
      <c r="D1043" s="11" t="s">
        <v>2595</v>
      </c>
      <c r="E1043" s="11" t="s">
        <v>11288</v>
      </c>
      <c r="F1043" s="11" t="s">
        <v>11289</v>
      </c>
      <c r="G1043" s="11" t="s">
        <v>2396</v>
      </c>
    </row>
    <row r="1044" spans="1:7" x14ac:dyDescent="0.2">
      <c r="A1044" s="11" t="s">
        <v>3126</v>
      </c>
      <c r="B1044" s="11" t="s">
        <v>2778</v>
      </c>
      <c r="C1044" s="11" t="s">
        <v>3127</v>
      </c>
      <c r="D1044" s="11" t="s">
        <v>2599</v>
      </c>
      <c r="E1044" s="11" t="s">
        <v>11290</v>
      </c>
      <c r="F1044" s="11" t="s">
        <v>11291</v>
      </c>
      <c r="G1044" s="11" t="s">
        <v>2396</v>
      </c>
    </row>
    <row r="1045" spans="1:7" x14ac:dyDescent="0.2">
      <c r="A1045" s="11" t="s">
        <v>3128</v>
      </c>
      <c r="B1045" s="11" t="s">
        <v>2781</v>
      </c>
      <c r="C1045" s="11" t="s">
        <v>3129</v>
      </c>
      <c r="D1045" s="11" t="s">
        <v>2442</v>
      </c>
      <c r="E1045" s="11" t="s">
        <v>11288</v>
      </c>
      <c r="F1045" s="11" t="s">
        <v>11289</v>
      </c>
      <c r="G1045" s="11" t="s">
        <v>2396</v>
      </c>
    </row>
    <row r="1046" spans="1:7" x14ac:dyDescent="0.2">
      <c r="A1046" s="11" t="s">
        <v>3130</v>
      </c>
      <c r="B1046" s="11" t="s">
        <v>3131</v>
      </c>
      <c r="C1046" s="11" t="s">
        <v>3132</v>
      </c>
      <c r="D1046" s="11" t="s">
        <v>2446</v>
      </c>
      <c r="E1046" s="11" t="s">
        <v>11290</v>
      </c>
      <c r="F1046" s="11" t="s">
        <v>11291</v>
      </c>
      <c r="G1046" s="11" t="s">
        <v>2396</v>
      </c>
    </row>
    <row r="1047" spans="1:7" x14ac:dyDescent="0.2">
      <c r="A1047" s="11" t="s">
        <v>3133</v>
      </c>
      <c r="B1047" s="11" t="s">
        <v>2787</v>
      </c>
      <c r="C1047" s="11" t="s">
        <v>3134</v>
      </c>
      <c r="D1047" s="11" t="s">
        <v>2442</v>
      </c>
      <c r="E1047" s="11" t="s">
        <v>11288</v>
      </c>
      <c r="F1047" s="11" t="s">
        <v>11289</v>
      </c>
      <c r="G1047" s="11" t="s">
        <v>2396</v>
      </c>
    </row>
    <row r="1048" spans="1:7" x14ac:dyDescent="0.2">
      <c r="A1048" s="11" t="s">
        <v>3135</v>
      </c>
      <c r="B1048" s="11" t="s">
        <v>3136</v>
      </c>
      <c r="C1048" s="11" t="s">
        <v>3137</v>
      </c>
      <c r="D1048" s="11" t="s">
        <v>2446</v>
      </c>
      <c r="E1048" s="11" t="s">
        <v>11290</v>
      </c>
      <c r="F1048" s="11" t="s">
        <v>11291</v>
      </c>
      <c r="G1048" s="11" t="s">
        <v>2396</v>
      </c>
    </row>
    <row r="1049" spans="1:7" x14ac:dyDescent="0.2">
      <c r="A1049" s="11" t="s">
        <v>3138</v>
      </c>
      <c r="B1049" s="11" t="s">
        <v>2793</v>
      </c>
      <c r="C1049" s="11" t="s">
        <v>3139</v>
      </c>
      <c r="D1049" s="11" t="s">
        <v>2795</v>
      </c>
      <c r="E1049" s="11" t="s">
        <v>11292</v>
      </c>
      <c r="F1049" s="11" t="s">
        <v>11293</v>
      </c>
      <c r="G1049" s="11" t="s">
        <v>2396</v>
      </c>
    </row>
    <row r="1050" spans="1:7" x14ac:dyDescent="0.2">
      <c r="A1050" s="11" t="s">
        <v>3140</v>
      </c>
      <c r="B1050" s="11" t="s">
        <v>2797</v>
      </c>
      <c r="C1050" s="11" t="s">
        <v>3141</v>
      </c>
      <c r="D1050" s="11" t="s">
        <v>2795</v>
      </c>
      <c r="E1050" s="11" t="s">
        <v>11292</v>
      </c>
      <c r="F1050" s="11" t="s">
        <v>11293</v>
      </c>
      <c r="G1050" s="11" t="s">
        <v>2396</v>
      </c>
    </row>
    <row r="1051" spans="1:7" x14ac:dyDescent="0.2">
      <c r="A1051" s="11" t="s">
        <v>3142</v>
      </c>
      <c r="B1051" s="11" t="s">
        <v>2800</v>
      </c>
      <c r="C1051" s="11" t="s">
        <v>3143</v>
      </c>
      <c r="D1051" s="11" t="s">
        <v>2795</v>
      </c>
      <c r="E1051" s="11" t="s">
        <v>11292</v>
      </c>
      <c r="F1051" s="11" t="s">
        <v>11293</v>
      </c>
      <c r="G1051" s="11" t="s">
        <v>2396</v>
      </c>
    </row>
    <row r="1052" spans="1:7" x14ac:dyDescent="0.2">
      <c r="A1052" s="11" t="s">
        <v>3144</v>
      </c>
      <c r="B1052" s="11" t="s">
        <v>3145</v>
      </c>
      <c r="C1052" s="11" t="s">
        <v>3146</v>
      </c>
      <c r="D1052" s="11" t="s">
        <v>2795</v>
      </c>
      <c r="E1052" s="11" t="s">
        <v>11292</v>
      </c>
      <c r="F1052" s="11" t="s">
        <v>11293</v>
      </c>
      <c r="G1052" s="11" t="s">
        <v>2396</v>
      </c>
    </row>
    <row r="1053" spans="1:7" x14ac:dyDescent="0.2">
      <c r="A1053" s="11" t="s">
        <v>3147</v>
      </c>
      <c r="B1053" s="11" t="s">
        <v>2806</v>
      </c>
      <c r="C1053" s="11" t="s">
        <v>3148</v>
      </c>
      <c r="D1053" s="11" t="s">
        <v>2808</v>
      </c>
      <c r="E1053" s="11" t="s">
        <v>11292</v>
      </c>
      <c r="F1053" s="11" t="s">
        <v>11293</v>
      </c>
      <c r="G1053" s="11" t="s">
        <v>2396</v>
      </c>
    </row>
    <row r="1054" spans="1:7" x14ac:dyDescent="0.2">
      <c r="A1054" s="11" t="s">
        <v>3149</v>
      </c>
      <c r="B1054" s="11" t="s">
        <v>2810</v>
      </c>
      <c r="C1054" s="11" t="s">
        <v>3150</v>
      </c>
      <c r="D1054" s="11" t="s">
        <v>2808</v>
      </c>
      <c r="E1054" s="11" t="s">
        <v>11292</v>
      </c>
      <c r="F1054" s="11" t="s">
        <v>11293</v>
      </c>
      <c r="G1054" s="11" t="s">
        <v>2396</v>
      </c>
    </row>
    <row r="1055" spans="1:7" x14ac:dyDescent="0.2">
      <c r="A1055" s="11" t="s">
        <v>3151</v>
      </c>
      <c r="B1055" s="11" t="s">
        <v>2813</v>
      </c>
      <c r="C1055" s="11" t="s">
        <v>3152</v>
      </c>
      <c r="D1055" s="11" t="s">
        <v>2808</v>
      </c>
      <c r="E1055" s="11" t="s">
        <v>11292</v>
      </c>
      <c r="F1055" s="11" t="s">
        <v>11293</v>
      </c>
      <c r="G1055" s="11" t="s">
        <v>2396</v>
      </c>
    </row>
    <row r="1056" spans="1:7" x14ac:dyDescent="0.2">
      <c r="A1056" s="11" t="s">
        <v>3153</v>
      </c>
      <c r="B1056" s="11" t="s">
        <v>2820</v>
      </c>
      <c r="C1056" s="11" t="s">
        <v>3154</v>
      </c>
      <c r="D1056" s="11" t="s">
        <v>2808</v>
      </c>
      <c r="E1056" s="11" t="s">
        <v>11292</v>
      </c>
      <c r="F1056" s="11" t="s">
        <v>11293</v>
      </c>
      <c r="G1056" s="11" t="s">
        <v>2396</v>
      </c>
    </row>
    <row r="1057" spans="1:7" x14ac:dyDescent="0.2">
      <c r="A1057" s="11" t="s">
        <v>3155</v>
      </c>
      <c r="B1057" s="11" t="s">
        <v>3156</v>
      </c>
      <c r="C1057" s="11" t="s">
        <v>3157</v>
      </c>
      <c r="D1057" s="11" t="s">
        <v>2595</v>
      </c>
      <c r="E1057" s="11" t="s">
        <v>11288</v>
      </c>
      <c r="F1057" s="11" t="s">
        <v>11289</v>
      </c>
      <c r="G1057" s="11" t="s">
        <v>2396</v>
      </c>
    </row>
    <row r="1058" spans="1:7" x14ac:dyDescent="0.2">
      <c r="A1058" s="11" t="s">
        <v>3158</v>
      </c>
      <c r="B1058" s="11" t="s">
        <v>3159</v>
      </c>
      <c r="C1058" s="11" t="s">
        <v>3160</v>
      </c>
      <c r="D1058" s="11" t="s">
        <v>2595</v>
      </c>
      <c r="E1058" s="11" t="s">
        <v>11288</v>
      </c>
      <c r="F1058" s="11" t="s">
        <v>11289</v>
      </c>
      <c r="G1058" s="11" t="s">
        <v>2396</v>
      </c>
    </row>
    <row r="1059" spans="1:7" x14ac:dyDescent="0.2">
      <c r="A1059" s="11" t="s">
        <v>3161</v>
      </c>
      <c r="B1059" s="11" t="s">
        <v>3162</v>
      </c>
      <c r="C1059" s="11" t="s">
        <v>3163</v>
      </c>
      <c r="D1059" s="11" t="s">
        <v>2599</v>
      </c>
      <c r="E1059" s="11" t="s">
        <v>11290</v>
      </c>
      <c r="F1059" s="11" t="s">
        <v>11291</v>
      </c>
      <c r="G1059" s="11" t="s">
        <v>2396</v>
      </c>
    </row>
    <row r="1060" spans="1:7" x14ac:dyDescent="0.2">
      <c r="A1060" s="11" t="s">
        <v>3164</v>
      </c>
      <c r="B1060" s="11" t="s">
        <v>3165</v>
      </c>
      <c r="C1060" s="11" t="s">
        <v>3166</v>
      </c>
      <c r="D1060" s="11" t="s">
        <v>2442</v>
      </c>
      <c r="E1060" s="11" t="s">
        <v>11288</v>
      </c>
      <c r="F1060" s="11" t="s">
        <v>11289</v>
      </c>
      <c r="G1060" s="11" t="s">
        <v>2396</v>
      </c>
    </row>
    <row r="1061" spans="1:7" x14ac:dyDescent="0.2">
      <c r="A1061" s="11" t="s">
        <v>3167</v>
      </c>
      <c r="B1061" s="11" t="s">
        <v>3168</v>
      </c>
      <c r="C1061" s="11" t="s">
        <v>3169</v>
      </c>
      <c r="D1061" s="11" t="s">
        <v>2446</v>
      </c>
      <c r="E1061" s="11" t="s">
        <v>11290</v>
      </c>
      <c r="F1061" s="11" t="s">
        <v>11291</v>
      </c>
      <c r="G1061" s="11" t="s">
        <v>2396</v>
      </c>
    </row>
    <row r="1062" spans="1:7" x14ac:dyDescent="0.2">
      <c r="A1062" s="11" t="s">
        <v>3170</v>
      </c>
      <c r="B1062" s="11" t="s">
        <v>3171</v>
      </c>
      <c r="C1062" s="11" t="s">
        <v>3172</v>
      </c>
      <c r="D1062" s="11" t="s">
        <v>2442</v>
      </c>
      <c r="E1062" s="11" t="s">
        <v>11288</v>
      </c>
      <c r="F1062" s="11" t="s">
        <v>11289</v>
      </c>
      <c r="G1062" s="11" t="s">
        <v>2396</v>
      </c>
    </row>
    <row r="1063" spans="1:7" x14ac:dyDescent="0.2">
      <c r="A1063" s="11" t="s">
        <v>3173</v>
      </c>
      <c r="B1063" s="11" t="s">
        <v>3174</v>
      </c>
      <c r="C1063" s="11" t="s">
        <v>3175</v>
      </c>
      <c r="D1063" s="11" t="s">
        <v>2446</v>
      </c>
      <c r="E1063" s="11" t="s">
        <v>11290</v>
      </c>
      <c r="F1063" s="11" t="s">
        <v>11291</v>
      </c>
      <c r="G1063" s="11" t="s">
        <v>2396</v>
      </c>
    </row>
    <row r="1064" spans="1:7" x14ac:dyDescent="0.2">
      <c r="A1064" s="11" t="s">
        <v>3176</v>
      </c>
      <c r="B1064" s="11" t="s">
        <v>3177</v>
      </c>
      <c r="C1064" s="11" t="s">
        <v>3178</v>
      </c>
      <c r="D1064" s="11" t="s">
        <v>2795</v>
      </c>
      <c r="E1064" s="11" t="s">
        <v>11292</v>
      </c>
      <c r="F1064" s="11" t="s">
        <v>11293</v>
      </c>
      <c r="G1064" s="11" t="s">
        <v>2396</v>
      </c>
    </row>
    <row r="1065" spans="1:7" x14ac:dyDescent="0.2">
      <c r="A1065" s="11" t="s">
        <v>3179</v>
      </c>
      <c r="B1065" s="11" t="s">
        <v>3180</v>
      </c>
      <c r="C1065" s="11" t="s">
        <v>3181</v>
      </c>
      <c r="D1065" s="11" t="s">
        <v>2795</v>
      </c>
      <c r="E1065" s="11" t="s">
        <v>11292</v>
      </c>
      <c r="F1065" s="11" t="s">
        <v>11293</v>
      </c>
      <c r="G1065" s="11" t="s">
        <v>2396</v>
      </c>
    </row>
    <row r="1066" spans="1:7" x14ac:dyDescent="0.2">
      <c r="A1066" s="11" t="s">
        <v>3182</v>
      </c>
      <c r="B1066" s="11" t="s">
        <v>3183</v>
      </c>
      <c r="C1066" s="11" t="s">
        <v>3184</v>
      </c>
      <c r="D1066" s="11" t="s">
        <v>2795</v>
      </c>
      <c r="E1066" s="11" t="s">
        <v>11292</v>
      </c>
      <c r="F1066" s="11" t="s">
        <v>11293</v>
      </c>
      <c r="G1066" s="11" t="s">
        <v>2396</v>
      </c>
    </row>
    <row r="1067" spans="1:7" x14ac:dyDescent="0.2">
      <c r="A1067" s="11" t="s">
        <v>3185</v>
      </c>
      <c r="B1067" s="11" t="s">
        <v>3186</v>
      </c>
      <c r="C1067" s="11" t="s">
        <v>3187</v>
      </c>
      <c r="D1067" s="11" t="s">
        <v>2795</v>
      </c>
      <c r="E1067" s="11" t="s">
        <v>11292</v>
      </c>
      <c r="F1067" s="11" t="s">
        <v>11293</v>
      </c>
      <c r="G1067" s="11" t="s">
        <v>2396</v>
      </c>
    </row>
    <row r="1068" spans="1:7" x14ac:dyDescent="0.2">
      <c r="A1068" s="11" t="s">
        <v>3188</v>
      </c>
      <c r="B1068" s="11" t="s">
        <v>3189</v>
      </c>
      <c r="C1068" s="11" t="s">
        <v>3190</v>
      </c>
      <c r="D1068" s="11" t="s">
        <v>2808</v>
      </c>
      <c r="E1068" s="11" t="s">
        <v>11292</v>
      </c>
      <c r="F1068" s="11" t="s">
        <v>11293</v>
      </c>
      <c r="G1068" s="11" t="s">
        <v>2396</v>
      </c>
    </row>
    <row r="1069" spans="1:7" x14ac:dyDescent="0.2">
      <c r="A1069" s="11" t="s">
        <v>3191</v>
      </c>
      <c r="B1069" s="11" t="s">
        <v>3192</v>
      </c>
      <c r="C1069" s="11" t="s">
        <v>3193</v>
      </c>
      <c r="D1069" s="11" t="s">
        <v>2808</v>
      </c>
      <c r="E1069" s="11" t="s">
        <v>11292</v>
      </c>
      <c r="F1069" s="11" t="s">
        <v>11293</v>
      </c>
      <c r="G1069" s="11" t="s">
        <v>2396</v>
      </c>
    </row>
    <row r="1070" spans="1:7" x14ac:dyDescent="0.2">
      <c r="A1070" s="11" t="s">
        <v>3194</v>
      </c>
      <c r="B1070" s="11" t="s">
        <v>3195</v>
      </c>
      <c r="C1070" s="11" t="s">
        <v>3196</v>
      </c>
      <c r="D1070" s="11" t="s">
        <v>2808</v>
      </c>
      <c r="E1070" s="11" t="s">
        <v>11292</v>
      </c>
      <c r="F1070" s="11" t="s">
        <v>11293</v>
      </c>
      <c r="G1070" s="11" t="s">
        <v>2396</v>
      </c>
    </row>
    <row r="1071" spans="1:7" x14ac:dyDescent="0.2">
      <c r="A1071" s="11" t="s">
        <v>3197</v>
      </c>
      <c r="B1071" s="11" t="s">
        <v>3198</v>
      </c>
      <c r="C1071" s="11" t="s">
        <v>3199</v>
      </c>
      <c r="D1071" s="11" t="s">
        <v>2808</v>
      </c>
      <c r="E1071" s="11" t="s">
        <v>11292</v>
      </c>
      <c r="F1071" s="11" t="s">
        <v>11293</v>
      </c>
      <c r="G1071" s="11" t="s">
        <v>2396</v>
      </c>
    </row>
    <row r="1072" spans="1:7" x14ac:dyDescent="0.2">
      <c r="A1072" s="11" t="s">
        <v>3200</v>
      </c>
      <c r="B1072" s="11" t="s">
        <v>3201</v>
      </c>
      <c r="C1072" s="11" t="s">
        <v>3202</v>
      </c>
      <c r="D1072" s="11" t="s">
        <v>3112</v>
      </c>
      <c r="E1072" s="11" t="s">
        <v>11292</v>
      </c>
      <c r="F1072" s="11" t="s">
        <v>11293</v>
      </c>
      <c r="G1072" s="11" t="s">
        <v>2396</v>
      </c>
    </row>
    <row r="1073" spans="1:7" x14ac:dyDescent="0.2">
      <c r="A1073" s="11" t="s">
        <v>3203</v>
      </c>
      <c r="B1073" s="11" t="s">
        <v>3114</v>
      </c>
      <c r="C1073" s="11" t="s">
        <v>3204</v>
      </c>
      <c r="D1073" s="11" t="s">
        <v>3112</v>
      </c>
      <c r="E1073" s="11" t="s">
        <v>11292</v>
      </c>
      <c r="F1073" s="11" t="s">
        <v>11293</v>
      </c>
      <c r="G1073" s="11" t="s">
        <v>2396</v>
      </c>
    </row>
    <row r="1074" spans="1:7" x14ac:dyDescent="0.2">
      <c r="A1074" s="11" t="s">
        <v>3205</v>
      </c>
      <c r="B1074" s="11" t="s">
        <v>3117</v>
      </c>
      <c r="C1074" s="11" t="s">
        <v>3206</v>
      </c>
      <c r="D1074" s="11" t="s">
        <v>3112</v>
      </c>
      <c r="E1074" s="11" t="s">
        <v>11292</v>
      </c>
      <c r="F1074" s="11" t="s">
        <v>11293</v>
      </c>
      <c r="G1074" s="11" t="s">
        <v>2396</v>
      </c>
    </row>
    <row r="1075" spans="1:7" x14ac:dyDescent="0.2">
      <c r="A1075" s="11" t="s">
        <v>3207</v>
      </c>
      <c r="B1075" s="11" t="s">
        <v>3208</v>
      </c>
      <c r="C1075" s="11" t="s">
        <v>3209</v>
      </c>
      <c r="D1075" s="11" t="s">
        <v>3112</v>
      </c>
      <c r="E1075" s="11" t="s">
        <v>11292</v>
      </c>
      <c r="F1075" s="11" t="s">
        <v>11293</v>
      </c>
      <c r="G1075" s="11" t="s">
        <v>2396</v>
      </c>
    </row>
    <row r="1076" spans="1:7" x14ac:dyDescent="0.2">
      <c r="A1076" s="11" t="s">
        <v>3210</v>
      </c>
      <c r="B1076" s="11" t="s">
        <v>3211</v>
      </c>
      <c r="C1076" s="11" t="s">
        <v>3212</v>
      </c>
      <c r="D1076" s="11" t="s">
        <v>2595</v>
      </c>
      <c r="E1076" s="11" t="s">
        <v>11288</v>
      </c>
      <c r="F1076" s="11" t="s">
        <v>11289</v>
      </c>
      <c r="G1076" s="11" t="s">
        <v>2396</v>
      </c>
    </row>
    <row r="1077" spans="1:7" x14ac:dyDescent="0.2">
      <c r="A1077" s="11" t="s">
        <v>3213</v>
      </c>
      <c r="B1077" s="11" t="s">
        <v>3214</v>
      </c>
      <c r="C1077" s="11" t="s">
        <v>3215</v>
      </c>
      <c r="D1077" s="11" t="s">
        <v>2595</v>
      </c>
      <c r="E1077" s="11" t="s">
        <v>11288</v>
      </c>
      <c r="F1077" s="11" t="s">
        <v>11289</v>
      </c>
      <c r="G1077" s="11" t="s">
        <v>2396</v>
      </c>
    </row>
    <row r="1078" spans="1:7" x14ac:dyDescent="0.2">
      <c r="A1078" s="11" t="s">
        <v>3216</v>
      </c>
      <c r="B1078" s="11" t="s">
        <v>3217</v>
      </c>
      <c r="C1078" s="11" t="s">
        <v>3218</v>
      </c>
      <c r="D1078" s="11" t="s">
        <v>2599</v>
      </c>
      <c r="E1078" s="11" t="s">
        <v>11290</v>
      </c>
      <c r="F1078" s="11" t="s">
        <v>11291</v>
      </c>
      <c r="G1078" s="11" t="s">
        <v>2396</v>
      </c>
    </row>
    <row r="1079" spans="1:7" x14ac:dyDescent="0.2">
      <c r="A1079" s="11" t="s">
        <v>3219</v>
      </c>
      <c r="B1079" s="11" t="s">
        <v>3220</v>
      </c>
      <c r="C1079" s="11" t="s">
        <v>3221</v>
      </c>
      <c r="D1079" s="11" t="s">
        <v>2442</v>
      </c>
      <c r="E1079" s="11" t="s">
        <v>11288</v>
      </c>
      <c r="F1079" s="11" t="s">
        <v>11289</v>
      </c>
      <c r="G1079" s="11" t="s">
        <v>2396</v>
      </c>
    </row>
    <row r="1080" spans="1:7" x14ac:dyDescent="0.2">
      <c r="A1080" s="11" t="s">
        <v>3222</v>
      </c>
      <c r="B1080" s="11" t="s">
        <v>3223</v>
      </c>
      <c r="C1080" s="11" t="s">
        <v>3224</v>
      </c>
      <c r="D1080" s="11" t="s">
        <v>2446</v>
      </c>
      <c r="E1080" s="11" t="s">
        <v>11290</v>
      </c>
      <c r="F1080" s="11" t="s">
        <v>11291</v>
      </c>
      <c r="G1080" s="11" t="s">
        <v>2396</v>
      </c>
    </row>
    <row r="1081" spans="1:7" x14ac:dyDescent="0.2">
      <c r="A1081" s="11" t="s">
        <v>3225</v>
      </c>
      <c r="B1081" s="11" t="s">
        <v>3226</v>
      </c>
      <c r="C1081" s="11" t="s">
        <v>3227</v>
      </c>
      <c r="D1081" s="11" t="s">
        <v>2442</v>
      </c>
      <c r="E1081" s="11" t="s">
        <v>11288</v>
      </c>
      <c r="F1081" s="11" t="s">
        <v>11289</v>
      </c>
      <c r="G1081" s="11" t="s">
        <v>2396</v>
      </c>
    </row>
    <row r="1082" spans="1:7" x14ac:dyDescent="0.2">
      <c r="A1082" s="11" t="s">
        <v>3228</v>
      </c>
      <c r="B1082" s="11" t="s">
        <v>3229</v>
      </c>
      <c r="C1082" s="11" t="s">
        <v>3230</v>
      </c>
      <c r="D1082" s="11" t="s">
        <v>2446</v>
      </c>
      <c r="E1082" s="11" t="s">
        <v>11290</v>
      </c>
      <c r="F1082" s="11" t="s">
        <v>11291</v>
      </c>
      <c r="G1082" s="11" t="s">
        <v>2396</v>
      </c>
    </row>
    <row r="1083" spans="1:7" x14ac:dyDescent="0.2">
      <c r="A1083" s="11" t="s">
        <v>3231</v>
      </c>
      <c r="B1083" s="11" t="s">
        <v>3232</v>
      </c>
      <c r="C1083" s="11" t="s">
        <v>3233</v>
      </c>
      <c r="D1083" s="11" t="s">
        <v>2795</v>
      </c>
      <c r="E1083" s="11" t="s">
        <v>11292</v>
      </c>
      <c r="F1083" s="11" t="s">
        <v>11293</v>
      </c>
      <c r="G1083" s="11" t="s">
        <v>2396</v>
      </c>
    </row>
    <row r="1084" spans="1:7" x14ac:dyDescent="0.2">
      <c r="A1084" s="11" t="s">
        <v>3234</v>
      </c>
      <c r="B1084" s="11" t="s">
        <v>2847</v>
      </c>
      <c r="C1084" s="11" t="s">
        <v>3235</v>
      </c>
      <c r="D1084" s="11" t="s">
        <v>2795</v>
      </c>
      <c r="E1084" s="11" t="s">
        <v>11292</v>
      </c>
      <c r="F1084" s="11" t="s">
        <v>11293</v>
      </c>
      <c r="G1084" s="11" t="s">
        <v>2396</v>
      </c>
    </row>
    <row r="1085" spans="1:7" x14ac:dyDescent="0.2">
      <c r="A1085" s="11" t="s">
        <v>3236</v>
      </c>
      <c r="B1085" s="11" t="s">
        <v>2850</v>
      </c>
      <c r="C1085" s="11" t="s">
        <v>3237</v>
      </c>
      <c r="D1085" s="11" t="s">
        <v>2795</v>
      </c>
      <c r="E1085" s="11" t="s">
        <v>11292</v>
      </c>
      <c r="F1085" s="11" t="s">
        <v>11293</v>
      </c>
      <c r="G1085" s="11" t="s">
        <v>2396</v>
      </c>
    </row>
    <row r="1086" spans="1:7" x14ac:dyDescent="0.2">
      <c r="A1086" s="11" t="s">
        <v>3238</v>
      </c>
      <c r="B1086" s="11" t="s">
        <v>3239</v>
      </c>
      <c r="C1086" s="11" t="s">
        <v>3240</v>
      </c>
      <c r="D1086" s="11" t="s">
        <v>2795</v>
      </c>
      <c r="E1086" s="11" t="s">
        <v>11292</v>
      </c>
      <c r="F1086" s="11" t="s">
        <v>11293</v>
      </c>
      <c r="G1086" s="11" t="s">
        <v>2396</v>
      </c>
    </row>
    <row r="1087" spans="1:7" x14ac:dyDescent="0.2">
      <c r="A1087" s="11" t="s">
        <v>3241</v>
      </c>
      <c r="B1087" s="11" t="s">
        <v>3242</v>
      </c>
      <c r="C1087" s="11" t="s">
        <v>3243</v>
      </c>
      <c r="D1087" s="11" t="s">
        <v>2808</v>
      </c>
      <c r="E1087" s="11" t="s">
        <v>11292</v>
      </c>
      <c r="F1087" s="11" t="s">
        <v>11293</v>
      </c>
      <c r="G1087" s="11" t="s">
        <v>2396</v>
      </c>
    </row>
    <row r="1088" spans="1:7" x14ac:dyDescent="0.2">
      <c r="A1088" s="11" t="s">
        <v>3244</v>
      </c>
      <c r="B1088" s="11" t="s">
        <v>3245</v>
      </c>
      <c r="C1088" s="11" t="s">
        <v>3246</v>
      </c>
      <c r="D1088" s="11" t="s">
        <v>2808</v>
      </c>
      <c r="E1088" s="11" t="s">
        <v>11292</v>
      </c>
      <c r="F1088" s="11" t="s">
        <v>11293</v>
      </c>
      <c r="G1088" s="11" t="s">
        <v>2396</v>
      </c>
    </row>
    <row r="1089" spans="1:7" x14ac:dyDescent="0.2">
      <c r="A1089" s="11" t="s">
        <v>3247</v>
      </c>
      <c r="B1089" s="11" t="s">
        <v>3248</v>
      </c>
      <c r="C1089" s="11" t="s">
        <v>3249</v>
      </c>
      <c r="D1089" s="11" t="s">
        <v>2808</v>
      </c>
      <c r="E1089" s="11" t="s">
        <v>11292</v>
      </c>
      <c r="F1089" s="11" t="s">
        <v>11293</v>
      </c>
      <c r="G1089" s="11" t="s">
        <v>2396</v>
      </c>
    </row>
    <row r="1090" spans="1:7" x14ac:dyDescent="0.2">
      <c r="A1090" s="11" t="s">
        <v>3250</v>
      </c>
      <c r="B1090" s="11" t="s">
        <v>3251</v>
      </c>
      <c r="C1090" s="11" t="s">
        <v>3252</v>
      </c>
      <c r="D1090" s="11" t="s">
        <v>2808</v>
      </c>
      <c r="E1090" s="11" t="s">
        <v>11292</v>
      </c>
      <c r="F1090" s="11" t="s">
        <v>11293</v>
      </c>
      <c r="G1090" s="11" t="s">
        <v>2396</v>
      </c>
    </row>
    <row r="1091" spans="1:7" x14ac:dyDescent="0.2">
      <c r="A1091" s="11" t="s">
        <v>3253</v>
      </c>
      <c r="B1091" s="11" t="s">
        <v>3254</v>
      </c>
      <c r="C1091" s="11" t="s">
        <v>3255</v>
      </c>
      <c r="D1091" s="11" t="s">
        <v>3112</v>
      </c>
      <c r="E1091" s="11" t="s">
        <v>11292</v>
      </c>
      <c r="F1091" s="11" t="s">
        <v>11293</v>
      </c>
      <c r="G1091" s="11" t="s">
        <v>2396</v>
      </c>
    </row>
    <row r="1092" spans="1:7" x14ac:dyDescent="0.2">
      <c r="A1092" s="11" t="s">
        <v>3256</v>
      </c>
      <c r="B1092" s="11" t="s">
        <v>3114</v>
      </c>
      <c r="C1092" s="11" t="s">
        <v>3257</v>
      </c>
      <c r="D1092" s="11" t="s">
        <v>3112</v>
      </c>
      <c r="E1092" s="11" t="s">
        <v>11292</v>
      </c>
      <c r="F1092" s="11" t="s">
        <v>11293</v>
      </c>
      <c r="G1092" s="11" t="s">
        <v>2396</v>
      </c>
    </row>
    <row r="1093" spans="1:7" x14ac:dyDescent="0.2">
      <c r="A1093" s="11" t="s">
        <v>3258</v>
      </c>
      <c r="B1093" s="11" t="s">
        <v>3117</v>
      </c>
      <c r="C1093" s="11" t="s">
        <v>3259</v>
      </c>
      <c r="D1093" s="11" t="s">
        <v>3112</v>
      </c>
      <c r="E1093" s="11" t="s">
        <v>11292</v>
      </c>
      <c r="F1093" s="11" t="s">
        <v>11293</v>
      </c>
      <c r="G1093" s="11" t="s">
        <v>2396</v>
      </c>
    </row>
    <row r="1094" spans="1:7" x14ac:dyDescent="0.2">
      <c r="A1094" s="11" t="s">
        <v>3260</v>
      </c>
      <c r="B1094" s="11" t="s">
        <v>3261</v>
      </c>
      <c r="C1094" s="11" t="s">
        <v>3262</v>
      </c>
      <c r="D1094" s="11" t="s">
        <v>3112</v>
      </c>
      <c r="E1094" s="11" t="s">
        <v>11292</v>
      </c>
      <c r="F1094" s="11" t="s">
        <v>11293</v>
      </c>
      <c r="G1094" s="11" t="s">
        <v>2396</v>
      </c>
    </row>
    <row r="1095" spans="1:7" x14ac:dyDescent="0.2">
      <c r="A1095" s="11" t="s">
        <v>3263</v>
      </c>
      <c r="B1095" s="11" t="s">
        <v>3264</v>
      </c>
      <c r="C1095" s="11" t="s">
        <v>3265</v>
      </c>
      <c r="D1095" s="11" t="s">
        <v>3112</v>
      </c>
      <c r="E1095" s="11" t="s">
        <v>11292</v>
      </c>
      <c r="F1095" s="11" t="s">
        <v>11293</v>
      </c>
      <c r="G1095" s="11" t="s">
        <v>2396</v>
      </c>
    </row>
    <row r="1096" spans="1:7" x14ac:dyDescent="0.2">
      <c r="A1096" s="11" t="s">
        <v>3266</v>
      </c>
      <c r="B1096" s="11" t="s">
        <v>3114</v>
      </c>
      <c r="C1096" s="11" t="s">
        <v>3267</v>
      </c>
      <c r="D1096" s="11" t="s">
        <v>3112</v>
      </c>
      <c r="E1096" s="11" t="s">
        <v>11292</v>
      </c>
      <c r="F1096" s="11" t="s">
        <v>11293</v>
      </c>
      <c r="G1096" s="11" t="s">
        <v>2396</v>
      </c>
    </row>
    <row r="1097" spans="1:7" x14ac:dyDescent="0.2">
      <c r="A1097" s="11" t="s">
        <v>3268</v>
      </c>
      <c r="B1097" s="11" t="s">
        <v>3117</v>
      </c>
      <c r="C1097" s="11" t="s">
        <v>3269</v>
      </c>
      <c r="D1097" s="11" t="s">
        <v>3112</v>
      </c>
      <c r="E1097" s="11" t="s">
        <v>11292</v>
      </c>
      <c r="F1097" s="11" t="s">
        <v>11293</v>
      </c>
      <c r="G1097" s="11" t="s">
        <v>2396</v>
      </c>
    </row>
    <row r="1098" spans="1:7" x14ac:dyDescent="0.2">
      <c r="A1098" s="11" t="s">
        <v>3270</v>
      </c>
      <c r="B1098" s="11" t="s">
        <v>3271</v>
      </c>
      <c r="C1098" s="11" t="s">
        <v>3272</v>
      </c>
      <c r="D1098" s="11" t="s">
        <v>3112</v>
      </c>
      <c r="E1098" s="11" t="s">
        <v>11292</v>
      </c>
      <c r="F1098" s="11" t="s">
        <v>11293</v>
      </c>
      <c r="G1098" s="11" t="s">
        <v>2396</v>
      </c>
    </row>
    <row r="1099" spans="1:7" x14ac:dyDescent="0.2">
      <c r="A1099" s="11" t="s">
        <v>3273</v>
      </c>
      <c r="B1099" s="11" t="s">
        <v>3264</v>
      </c>
      <c r="C1099" s="11" t="s">
        <v>3274</v>
      </c>
      <c r="D1099" s="11" t="s">
        <v>3112</v>
      </c>
      <c r="E1099" s="11" t="s">
        <v>11292</v>
      </c>
      <c r="F1099" s="11" t="s">
        <v>11293</v>
      </c>
      <c r="G1099" s="11" t="s">
        <v>2396</v>
      </c>
    </row>
    <row r="1100" spans="1:7" x14ac:dyDescent="0.2">
      <c r="A1100" s="11" t="s">
        <v>3275</v>
      </c>
      <c r="B1100" s="11" t="s">
        <v>3114</v>
      </c>
      <c r="C1100" s="11" t="s">
        <v>3276</v>
      </c>
      <c r="D1100" s="11" t="s">
        <v>3112</v>
      </c>
      <c r="E1100" s="11" t="s">
        <v>11292</v>
      </c>
      <c r="F1100" s="11" t="s">
        <v>11293</v>
      </c>
      <c r="G1100" s="11" t="s">
        <v>2396</v>
      </c>
    </row>
    <row r="1101" spans="1:7" x14ac:dyDescent="0.2">
      <c r="A1101" s="11" t="s">
        <v>3277</v>
      </c>
      <c r="B1101" s="11" t="s">
        <v>3117</v>
      </c>
      <c r="C1101" s="11" t="s">
        <v>3278</v>
      </c>
      <c r="D1101" s="11" t="s">
        <v>3112</v>
      </c>
      <c r="E1101" s="11" t="s">
        <v>11292</v>
      </c>
      <c r="F1101" s="11" t="s">
        <v>11293</v>
      </c>
      <c r="G1101" s="11" t="s">
        <v>2396</v>
      </c>
    </row>
    <row r="1102" spans="1:7" x14ac:dyDescent="0.2">
      <c r="A1102" s="11" t="s">
        <v>3279</v>
      </c>
      <c r="B1102" s="11" t="s">
        <v>3271</v>
      </c>
      <c r="C1102" s="11" t="s">
        <v>3280</v>
      </c>
      <c r="D1102" s="11" t="s">
        <v>3112</v>
      </c>
      <c r="E1102" s="11" t="s">
        <v>11292</v>
      </c>
      <c r="F1102" s="11" t="s">
        <v>11293</v>
      </c>
      <c r="G1102" s="11" t="s">
        <v>2396</v>
      </c>
    </row>
    <row r="1103" spans="1:7" x14ac:dyDescent="0.2">
      <c r="A1103" s="11" t="s">
        <v>3281</v>
      </c>
      <c r="B1103" s="11" t="s">
        <v>3254</v>
      </c>
      <c r="C1103" s="11" t="s">
        <v>3282</v>
      </c>
      <c r="D1103" s="11" t="s">
        <v>3112</v>
      </c>
      <c r="E1103" s="11" t="s">
        <v>11292</v>
      </c>
      <c r="F1103" s="11" t="s">
        <v>11293</v>
      </c>
      <c r="G1103" s="11" t="s">
        <v>2396</v>
      </c>
    </row>
    <row r="1104" spans="1:7" x14ac:dyDescent="0.2">
      <c r="A1104" s="11" t="s">
        <v>3283</v>
      </c>
      <c r="B1104" s="11" t="s">
        <v>3114</v>
      </c>
      <c r="C1104" s="11" t="s">
        <v>3284</v>
      </c>
      <c r="D1104" s="11" t="s">
        <v>3112</v>
      </c>
      <c r="E1104" s="11" t="s">
        <v>11292</v>
      </c>
      <c r="F1104" s="11" t="s">
        <v>11293</v>
      </c>
      <c r="G1104" s="11" t="s">
        <v>2396</v>
      </c>
    </row>
    <row r="1105" spans="1:7" x14ac:dyDescent="0.2">
      <c r="A1105" s="11" t="s">
        <v>3285</v>
      </c>
      <c r="B1105" s="11" t="s">
        <v>3117</v>
      </c>
      <c r="C1105" s="11" t="s">
        <v>3286</v>
      </c>
      <c r="D1105" s="11" t="s">
        <v>3112</v>
      </c>
      <c r="E1105" s="11" t="s">
        <v>11292</v>
      </c>
      <c r="F1105" s="11" t="s">
        <v>11293</v>
      </c>
      <c r="G1105" s="11" t="s">
        <v>2396</v>
      </c>
    </row>
    <row r="1106" spans="1:7" x14ac:dyDescent="0.2">
      <c r="A1106" s="11" t="s">
        <v>3287</v>
      </c>
      <c r="B1106" s="11" t="s">
        <v>3261</v>
      </c>
      <c r="C1106" s="11" t="s">
        <v>3288</v>
      </c>
      <c r="D1106" s="11" t="s">
        <v>3112</v>
      </c>
      <c r="E1106" s="11" t="s">
        <v>11292</v>
      </c>
      <c r="F1106" s="11" t="s">
        <v>11293</v>
      </c>
      <c r="G1106" s="11" t="s">
        <v>2396</v>
      </c>
    </row>
    <row r="1107" spans="1:7" x14ac:dyDescent="0.2">
      <c r="A1107" s="11" t="s">
        <v>3289</v>
      </c>
      <c r="B1107" s="11" t="s">
        <v>3290</v>
      </c>
      <c r="C1107" s="11" t="s">
        <v>3291</v>
      </c>
      <c r="D1107" s="11" t="s">
        <v>2595</v>
      </c>
      <c r="E1107" s="11" t="s">
        <v>11288</v>
      </c>
      <c r="F1107" s="11" t="s">
        <v>11289</v>
      </c>
      <c r="G1107" s="11" t="s">
        <v>2396</v>
      </c>
    </row>
    <row r="1108" spans="1:7" x14ac:dyDescent="0.2">
      <c r="A1108" s="11" t="s">
        <v>3292</v>
      </c>
      <c r="B1108" s="11" t="s">
        <v>3293</v>
      </c>
      <c r="C1108" s="11" t="s">
        <v>3294</v>
      </c>
      <c r="D1108" s="11" t="s">
        <v>2595</v>
      </c>
      <c r="E1108" s="11" t="s">
        <v>11288</v>
      </c>
      <c r="F1108" s="11" t="s">
        <v>11289</v>
      </c>
      <c r="G1108" s="11" t="s">
        <v>2396</v>
      </c>
    </row>
    <row r="1109" spans="1:7" x14ac:dyDescent="0.2">
      <c r="A1109" s="11" t="s">
        <v>3295</v>
      </c>
      <c r="B1109" s="11" t="s">
        <v>3296</v>
      </c>
      <c r="C1109" s="11" t="s">
        <v>3297</v>
      </c>
      <c r="D1109" s="11" t="s">
        <v>2599</v>
      </c>
      <c r="E1109" s="11" t="s">
        <v>11290</v>
      </c>
      <c r="F1109" s="11" t="s">
        <v>11291</v>
      </c>
      <c r="G1109" s="11" t="s">
        <v>2396</v>
      </c>
    </row>
    <row r="1110" spans="1:7" x14ac:dyDescent="0.2">
      <c r="A1110" s="11" t="s">
        <v>3298</v>
      </c>
      <c r="B1110" s="11" t="s">
        <v>3299</v>
      </c>
      <c r="C1110" s="11" t="s">
        <v>3300</v>
      </c>
      <c r="D1110" s="11" t="s">
        <v>2442</v>
      </c>
      <c r="E1110" s="11" t="s">
        <v>11288</v>
      </c>
      <c r="F1110" s="11" t="s">
        <v>11289</v>
      </c>
      <c r="G1110" s="11" t="s">
        <v>2396</v>
      </c>
    </row>
    <row r="1111" spans="1:7" x14ac:dyDescent="0.2">
      <c r="A1111" s="11" t="s">
        <v>3301</v>
      </c>
      <c r="B1111" s="11" t="s">
        <v>3302</v>
      </c>
      <c r="C1111" s="11" t="s">
        <v>3303</v>
      </c>
      <c r="D1111" s="11" t="s">
        <v>2446</v>
      </c>
      <c r="E1111" s="11" t="s">
        <v>11290</v>
      </c>
      <c r="F1111" s="11" t="s">
        <v>11291</v>
      </c>
      <c r="G1111" s="11" t="s">
        <v>2396</v>
      </c>
    </row>
    <row r="1112" spans="1:7" x14ac:dyDescent="0.2">
      <c r="A1112" s="11" t="s">
        <v>3304</v>
      </c>
      <c r="B1112" s="11" t="s">
        <v>3305</v>
      </c>
      <c r="C1112" s="11" t="s">
        <v>3306</v>
      </c>
      <c r="D1112" s="11" t="s">
        <v>2442</v>
      </c>
      <c r="E1112" s="11" t="s">
        <v>11288</v>
      </c>
      <c r="F1112" s="11" t="s">
        <v>11289</v>
      </c>
      <c r="G1112" s="11" t="s">
        <v>2396</v>
      </c>
    </row>
    <row r="1113" spans="1:7" x14ac:dyDescent="0.2">
      <c r="A1113" s="11" t="s">
        <v>3307</v>
      </c>
      <c r="B1113" s="11" t="s">
        <v>3308</v>
      </c>
      <c r="C1113" s="11" t="s">
        <v>3309</v>
      </c>
      <c r="D1113" s="11" t="s">
        <v>2446</v>
      </c>
      <c r="E1113" s="11" t="s">
        <v>11290</v>
      </c>
      <c r="F1113" s="11" t="s">
        <v>11291</v>
      </c>
      <c r="G1113" s="11" t="s">
        <v>2396</v>
      </c>
    </row>
    <row r="1114" spans="1:7" x14ac:dyDescent="0.2">
      <c r="A1114" s="11" t="s">
        <v>3310</v>
      </c>
      <c r="B1114" s="11" t="s">
        <v>3311</v>
      </c>
      <c r="C1114" s="11" t="s">
        <v>3312</v>
      </c>
      <c r="D1114" s="11" t="s">
        <v>2795</v>
      </c>
      <c r="E1114" s="11" t="s">
        <v>11292</v>
      </c>
      <c r="F1114" s="11" t="s">
        <v>11293</v>
      </c>
      <c r="G1114" s="11" t="s">
        <v>2396</v>
      </c>
    </row>
    <row r="1115" spans="1:7" x14ac:dyDescent="0.2">
      <c r="A1115" s="11" t="s">
        <v>3313</v>
      </c>
      <c r="B1115" s="11" t="s">
        <v>3314</v>
      </c>
      <c r="C1115" s="11" t="s">
        <v>3315</v>
      </c>
      <c r="D1115" s="11" t="s">
        <v>2795</v>
      </c>
      <c r="E1115" s="11" t="s">
        <v>11292</v>
      </c>
      <c r="F1115" s="11" t="s">
        <v>11293</v>
      </c>
      <c r="G1115" s="11" t="s">
        <v>2396</v>
      </c>
    </row>
    <row r="1116" spans="1:7" x14ac:dyDescent="0.2">
      <c r="A1116" s="11" t="s">
        <v>3316</v>
      </c>
      <c r="B1116" s="11" t="s">
        <v>3317</v>
      </c>
      <c r="C1116" s="11" t="s">
        <v>3318</v>
      </c>
      <c r="D1116" s="11" t="s">
        <v>2795</v>
      </c>
      <c r="E1116" s="11" t="s">
        <v>11292</v>
      </c>
      <c r="F1116" s="11" t="s">
        <v>11293</v>
      </c>
      <c r="G1116" s="11" t="s">
        <v>2396</v>
      </c>
    </row>
    <row r="1117" spans="1:7" x14ac:dyDescent="0.2">
      <c r="A1117" s="11" t="s">
        <v>3319</v>
      </c>
      <c r="B1117" s="11" t="s">
        <v>3320</v>
      </c>
      <c r="C1117" s="11" t="s">
        <v>3321</v>
      </c>
      <c r="D1117" s="11" t="s">
        <v>2795</v>
      </c>
      <c r="E1117" s="11" t="s">
        <v>11292</v>
      </c>
      <c r="F1117" s="11" t="s">
        <v>11293</v>
      </c>
      <c r="G1117" s="11" t="s">
        <v>2396</v>
      </c>
    </row>
    <row r="1118" spans="1:7" x14ac:dyDescent="0.2">
      <c r="A1118" s="11" t="s">
        <v>3322</v>
      </c>
      <c r="B1118" s="11" t="s">
        <v>3323</v>
      </c>
      <c r="C1118" s="11" t="s">
        <v>3324</v>
      </c>
      <c r="D1118" s="11" t="s">
        <v>2808</v>
      </c>
      <c r="E1118" s="11" t="s">
        <v>11292</v>
      </c>
      <c r="F1118" s="11" t="s">
        <v>11293</v>
      </c>
      <c r="G1118" s="11" t="s">
        <v>2396</v>
      </c>
    </row>
    <row r="1119" spans="1:7" x14ac:dyDescent="0.2">
      <c r="A1119" s="11" t="s">
        <v>3325</v>
      </c>
      <c r="B1119" s="11" t="s">
        <v>3326</v>
      </c>
      <c r="C1119" s="11" t="s">
        <v>3327</v>
      </c>
      <c r="D1119" s="11" t="s">
        <v>2808</v>
      </c>
      <c r="E1119" s="11" t="s">
        <v>11292</v>
      </c>
      <c r="F1119" s="11" t="s">
        <v>11293</v>
      </c>
      <c r="G1119" s="11" t="s">
        <v>2396</v>
      </c>
    </row>
    <row r="1120" spans="1:7" x14ac:dyDescent="0.2">
      <c r="A1120" s="11" t="s">
        <v>3328</v>
      </c>
      <c r="B1120" s="11" t="s">
        <v>3329</v>
      </c>
      <c r="C1120" s="11" t="s">
        <v>3330</v>
      </c>
      <c r="D1120" s="11" t="s">
        <v>2808</v>
      </c>
      <c r="E1120" s="11" t="s">
        <v>11292</v>
      </c>
      <c r="F1120" s="11" t="s">
        <v>11293</v>
      </c>
      <c r="G1120" s="11" t="s">
        <v>2396</v>
      </c>
    </row>
    <row r="1121" spans="1:7" x14ac:dyDescent="0.2">
      <c r="A1121" s="11" t="s">
        <v>3331</v>
      </c>
      <c r="B1121" s="11" t="s">
        <v>3332</v>
      </c>
      <c r="C1121" s="11" t="s">
        <v>3333</v>
      </c>
      <c r="D1121" s="11" t="s">
        <v>2808</v>
      </c>
      <c r="E1121" s="11" t="s">
        <v>11292</v>
      </c>
      <c r="F1121" s="11" t="s">
        <v>11293</v>
      </c>
      <c r="G1121" s="11" t="s">
        <v>2396</v>
      </c>
    </row>
    <row r="1122" spans="1:7" x14ac:dyDescent="0.2">
      <c r="A1122" s="11" t="s">
        <v>3334</v>
      </c>
      <c r="B1122" s="11" t="s">
        <v>3335</v>
      </c>
      <c r="C1122" s="11" t="s">
        <v>3336</v>
      </c>
      <c r="D1122" s="11" t="s">
        <v>2595</v>
      </c>
      <c r="E1122" s="11" t="s">
        <v>11288</v>
      </c>
      <c r="F1122" s="11" t="s">
        <v>11289</v>
      </c>
      <c r="G1122" s="11" t="s">
        <v>2396</v>
      </c>
    </row>
    <row r="1123" spans="1:7" x14ac:dyDescent="0.2">
      <c r="A1123" s="11" t="s">
        <v>3337</v>
      </c>
      <c r="B1123" s="11" t="s">
        <v>3338</v>
      </c>
      <c r="C1123" s="11" t="s">
        <v>3339</v>
      </c>
      <c r="D1123" s="11" t="s">
        <v>2595</v>
      </c>
      <c r="E1123" s="11" t="s">
        <v>11288</v>
      </c>
      <c r="F1123" s="11" t="s">
        <v>11289</v>
      </c>
      <c r="G1123" s="11" t="s">
        <v>2396</v>
      </c>
    </row>
    <row r="1124" spans="1:7" x14ac:dyDescent="0.2">
      <c r="A1124" s="11" t="s">
        <v>3340</v>
      </c>
      <c r="B1124" s="11" t="s">
        <v>3341</v>
      </c>
      <c r="C1124" s="11" t="s">
        <v>3342</v>
      </c>
      <c r="D1124" s="11" t="s">
        <v>2599</v>
      </c>
      <c r="E1124" s="11" t="s">
        <v>11290</v>
      </c>
      <c r="F1124" s="11" t="s">
        <v>11291</v>
      </c>
      <c r="G1124" s="11" t="s">
        <v>2396</v>
      </c>
    </row>
    <row r="1125" spans="1:7" x14ac:dyDescent="0.2">
      <c r="A1125" s="11" t="s">
        <v>3343</v>
      </c>
      <c r="B1125" s="11" t="s">
        <v>3344</v>
      </c>
      <c r="C1125" s="11" t="s">
        <v>3345</v>
      </c>
      <c r="D1125" s="11" t="s">
        <v>2442</v>
      </c>
      <c r="E1125" s="11" t="s">
        <v>11288</v>
      </c>
      <c r="F1125" s="11" t="s">
        <v>11289</v>
      </c>
      <c r="G1125" s="11" t="s">
        <v>2396</v>
      </c>
    </row>
    <row r="1126" spans="1:7" x14ac:dyDescent="0.2">
      <c r="A1126" s="11" t="s">
        <v>3346</v>
      </c>
      <c r="B1126" s="11" t="s">
        <v>3347</v>
      </c>
      <c r="C1126" s="11" t="s">
        <v>3348</v>
      </c>
      <c r="D1126" s="11" t="s">
        <v>2446</v>
      </c>
      <c r="E1126" s="11" t="s">
        <v>11290</v>
      </c>
      <c r="F1126" s="11" t="s">
        <v>11291</v>
      </c>
      <c r="G1126" s="11" t="s">
        <v>2396</v>
      </c>
    </row>
    <row r="1127" spans="1:7" x14ac:dyDescent="0.2">
      <c r="A1127" s="11" t="s">
        <v>3349</v>
      </c>
      <c r="B1127" s="11" t="s">
        <v>3350</v>
      </c>
      <c r="C1127" s="11" t="s">
        <v>3351</v>
      </c>
      <c r="D1127" s="11" t="s">
        <v>2442</v>
      </c>
      <c r="E1127" s="11" t="s">
        <v>11288</v>
      </c>
      <c r="F1127" s="11" t="s">
        <v>11289</v>
      </c>
      <c r="G1127" s="11" t="s">
        <v>2396</v>
      </c>
    </row>
    <row r="1128" spans="1:7" x14ac:dyDescent="0.2">
      <c r="A1128" s="11" t="s">
        <v>3352</v>
      </c>
      <c r="B1128" s="11" t="s">
        <v>3353</v>
      </c>
      <c r="C1128" s="11" t="s">
        <v>3354</v>
      </c>
      <c r="D1128" s="11" t="s">
        <v>2446</v>
      </c>
      <c r="E1128" s="11" t="s">
        <v>11290</v>
      </c>
      <c r="F1128" s="11" t="s">
        <v>11291</v>
      </c>
      <c r="G1128" s="11" t="s">
        <v>2396</v>
      </c>
    </row>
    <row r="1129" spans="1:7" x14ac:dyDescent="0.2">
      <c r="A1129" s="11" t="s">
        <v>3355</v>
      </c>
      <c r="B1129" s="11" t="s">
        <v>3356</v>
      </c>
      <c r="C1129" s="11" t="s">
        <v>3357</v>
      </c>
      <c r="D1129" s="11" t="s">
        <v>2795</v>
      </c>
      <c r="E1129" s="11" t="s">
        <v>11292</v>
      </c>
      <c r="F1129" s="11" t="s">
        <v>11293</v>
      </c>
      <c r="G1129" s="11" t="s">
        <v>2396</v>
      </c>
    </row>
    <row r="1130" spans="1:7" x14ac:dyDescent="0.2">
      <c r="A1130" s="11" t="s">
        <v>3358</v>
      </c>
      <c r="B1130" s="11" t="s">
        <v>3314</v>
      </c>
      <c r="C1130" s="11" t="s">
        <v>3359</v>
      </c>
      <c r="D1130" s="11" t="s">
        <v>2795</v>
      </c>
      <c r="E1130" s="11" t="s">
        <v>11292</v>
      </c>
      <c r="F1130" s="11" t="s">
        <v>11293</v>
      </c>
      <c r="G1130" s="11" t="s">
        <v>2396</v>
      </c>
    </row>
    <row r="1131" spans="1:7" x14ac:dyDescent="0.2">
      <c r="A1131" s="11" t="s">
        <v>3360</v>
      </c>
      <c r="B1131" s="11" t="s">
        <v>3317</v>
      </c>
      <c r="C1131" s="11" t="s">
        <v>3361</v>
      </c>
      <c r="D1131" s="11" t="s">
        <v>2795</v>
      </c>
      <c r="E1131" s="11" t="s">
        <v>11292</v>
      </c>
      <c r="F1131" s="11" t="s">
        <v>11293</v>
      </c>
      <c r="G1131" s="11" t="s">
        <v>2396</v>
      </c>
    </row>
    <row r="1132" spans="1:7" x14ac:dyDescent="0.2">
      <c r="A1132" s="11" t="s">
        <v>3362</v>
      </c>
      <c r="B1132" s="11" t="s">
        <v>3363</v>
      </c>
      <c r="C1132" s="11" t="s">
        <v>3364</v>
      </c>
      <c r="D1132" s="11" t="s">
        <v>2795</v>
      </c>
      <c r="E1132" s="11" t="s">
        <v>11292</v>
      </c>
      <c r="F1132" s="11" t="s">
        <v>11293</v>
      </c>
      <c r="G1132" s="11" t="s">
        <v>2396</v>
      </c>
    </row>
    <row r="1133" spans="1:7" x14ac:dyDescent="0.2">
      <c r="A1133" s="11" t="s">
        <v>3365</v>
      </c>
      <c r="B1133" s="11" t="s">
        <v>3366</v>
      </c>
      <c r="C1133" s="11" t="s">
        <v>3367</v>
      </c>
      <c r="D1133" s="11" t="s">
        <v>2808</v>
      </c>
      <c r="E1133" s="11" t="s">
        <v>11292</v>
      </c>
      <c r="F1133" s="11" t="s">
        <v>11293</v>
      </c>
      <c r="G1133" s="11" t="s">
        <v>2396</v>
      </c>
    </row>
    <row r="1134" spans="1:7" x14ac:dyDescent="0.2">
      <c r="A1134" s="11" t="s">
        <v>3368</v>
      </c>
      <c r="B1134" s="11" t="s">
        <v>3369</v>
      </c>
      <c r="C1134" s="11" t="s">
        <v>3370</v>
      </c>
      <c r="D1134" s="11" t="s">
        <v>2808</v>
      </c>
      <c r="E1134" s="11" t="s">
        <v>11292</v>
      </c>
      <c r="F1134" s="11" t="s">
        <v>11293</v>
      </c>
      <c r="G1134" s="11" t="s">
        <v>2396</v>
      </c>
    </row>
    <row r="1135" spans="1:7" x14ac:dyDescent="0.2">
      <c r="A1135" s="11" t="s">
        <v>3371</v>
      </c>
      <c r="B1135" s="11" t="s">
        <v>3372</v>
      </c>
      <c r="C1135" s="11" t="s">
        <v>3373</v>
      </c>
      <c r="D1135" s="11" t="s">
        <v>2808</v>
      </c>
      <c r="E1135" s="11" t="s">
        <v>11292</v>
      </c>
      <c r="F1135" s="11" t="s">
        <v>11293</v>
      </c>
      <c r="G1135" s="11" t="s">
        <v>2396</v>
      </c>
    </row>
    <row r="1136" spans="1:7" x14ac:dyDescent="0.2">
      <c r="A1136" s="11" t="s">
        <v>3374</v>
      </c>
      <c r="B1136" s="11" t="s">
        <v>3375</v>
      </c>
      <c r="C1136" s="11" t="s">
        <v>3376</v>
      </c>
      <c r="D1136" s="11" t="s">
        <v>2808</v>
      </c>
      <c r="E1136" s="11" t="s">
        <v>11292</v>
      </c>
      <c r="F1136" s="11" t="s">
        <v>11293</v>
      </c>
      <c r="G1136" s="11" t="s">
        <v>2396</v>
      </c>
    </row>
    <row r="1137" spans="1:7" x14ac:dyDescent="0.2">
      <c r="A1137" s="11" t="s">
        <v>3377</v>
      </c>
      <c r="B1137" s="11" t="s">
        <v>3378</v>
      </c>
      <c r="C1137" s="11" t="s">
        <v>3379</v>
      </c>
      <c r="D1137" s="11" t="s">
        <v>3380</v>
      </c>
      <c r="E1137" s="11" t="s">
        <v>11298</v>
      </c>
      <c r="F1137" s="11" t="s">
        <v>11299</v>
      </c>
      <c r="G1137" s="11" t="s">
        <v>2209</v>
      </c>
    </row>
    <row r="1138" spans="1:7" x14ac:dyDescent="0.2">
      <c r="A1138" s="11" t="s">
        <v>3381</v>
      </c>
      <c r="B1138" s="11" t="s">
        <v>3382</v>
      </c>
      <c r="C1138" s="11" t="s">
        <v>3383</v>
      </c>
      <c r="D1138" s="11" t="s">
        <v>3380</v>
      </c>
      <c r="E1138" s="11" t="s">
        <v>11298</v>
      </c>
      <c r="F1138" s="11" t="s">
        <v>11299</v>
      </c>
      <c r="G1138" s="11" t="s">
        <v>2209</v>
      </c>
    </row>
    <row r="1139" spans="1:7" x14ac:dyDescent="0.2">
      <c r="A1139" s="11" t="s">
        <v>3384</v>
      </c>
      <c r="B1139" s="11" t="s">
        <v>3385</v>
      </c>
      <c r="C1139" s="11" t="s">
        <v>3386</v>
      </c>
      <c r="D1139" s="11" t="s">
        <v>3380</v>
      </c>
      <c r="E1139" s="11" t="s">
        <v>11298</v>
      </c>
      <c r="F1139" s="11" t="s">
        <v>11299</v>
      </c>
      <c r="G1139" s="11" t="s">
        <v>2209</v>
      </c>
    </row>
    <row r="1140" spans="1:7" x14ac:dyDescent="0.2">
      <c r="A1140" s="11" t="s">
        <v>3387</v>
      </c>
      <c r="B1140" s="11" t="s">
        <v>3388</v>
      </c>
      <c r="C1140" s="11" t="s">
        <v>3389</v>
      </c>
      <c r="D1140" s="11" t="s">
        <v>3390</v>
      </c>
      <c r="E1140" s="11" t="s">
        <v>11298</v>
      </c>
      <c r="F1140" s="11" t="s">
        <v>11299</v>
      </c>
      <c r="G1140" s="11" t="s">
        <v>2209</v>
      </c>
    </row>
    <row r="1141" spans="1:7" x14ac:dyDescent="0.2">
      <c r="A1141" s="11" t="s">
        <v>3391</v>
      </c>
      <c r="B1141" s="11" t="s">
        <v>3392</v>
      </c>
      <c r="C1141" s="11" t="s">
        <v>3393</v>
      </c>
      <c r="D1141" s="11" t="s">
        <v>3390</v>
      </c>
      <c r="E1141" s="11" t="s">
        <v>11298</v>
      </c>
      <c r="F1141" s="11" t="s">
        <v>11299</v>
      </c>
      <c r="G1141" s="11" t="s">
        <v>2209</v>
      </c>
    </row>
    <row r="1142" spans="1:7" x14ac:dyDescent="0.2">
      <c r="A1142" s="11" t="s">
        <v>3394</v>
      </c>
      <c r="B1142" s="11" t="s">
        <v>3395</v>
      </c>
      <c r="C1142" s="11" t="s">
        <v>3396</v>
      </c>
      <c r="D1142" s="11" t="s">
        <v>2208</v>
      </c>
      <c r="E1142" s="11" t="s">
        <v>11284</v>
      </c>
      <c r="F1142" s="11" t="s">
        <v>11285</v>
      </c>
      <c r="G1142" s="11" t="s">
        <v>2209</v>
      </c>
    </row>
    <row r="1143" spans="1:7" x14ac:dyDescent="0.2">
      <c r="A1143" s="11" t="s">
        <v>3397</v>
      </c>
      <c r="B1143" s="11" t="s">
        <v>3398</v>
      </c>
      <c r="C1143" s="11" t="s">
        <v>3399</v>
      </c>
      <c r="D1143" s="11" t="s">
        <v>2208</v>
      </c>
      <c r="E1143" s="11" t="s">
        <v>11284</v>
      </c>
      <c r="F1143" s="11" t="s">
        <v>11285</v>
      </c>
      <c r="G1143" s="11" t="s">
        <v>2209</v>
      </c>
    </row>
    <row r="1144" spans="1:7" x14ac:dyDescent="0.2">
      <c r="A1144" s="11" t="s">
        <v>3400</v>
      </c>
      <c r="B1144" s="11" t="s">
        <v>3401</v>
      </c>
      <c r="C1144" s="11" t="s">
        <v>3402</v>
      </c>
      <c r="D1144" s="11" t="s">
        <v>2208</v>
      </c>
      <c r="E1144" s="11" t="s">
        <v>11284</v>
      </c>
      <c r="F1144" s="11" t="s">
        <v>11285</v>
      </c>
      <c r="G1144" s="11" t="s">
        <v>2209</v>
      </c>
    </row>
    <row r="1145" spans="1:7" x14ac:dyDescent="0.2">
      <c r="A1145" s="11" t="s">
        <v>3403</v>
      </c>
      <c r="B1145" s="11" t="s">
        <v>3404</v>
      </c>
      <c r="C1145" s="11" t="s">
        <v>3405</v>
      </c>
      <c r="D1145" s="11" t="s">
        <v>2208</v>
      </c>
      <c r="E1145" s="11" t="s">
        <v>11284</v>
      </c>
      <c r="F1145" s="11" t="s">
        <v>11285</v>
      </c>
      <c r="G1145" s="11" t="s">
        <v>2209</v>
      </c>
    </row>
    <row r="1146" spans="1:7" x14ac:dyDescent="0.2">
      <c r="A1146" s="11" t="s">
        <v>3406</v>
      </c>
      <c r="B1146" s="11" t="s">
        <v>3407</v>
      </c>
      <c r="C1146" s="11" t="s">
        <v>3408</v>
      </c>
      <c r="D1146" s="11" t="s">
        <v>2446</v>
      </c>
      <c r="E1146" s="11" t="s">
        <v>11290</v>
      </c>
      <c r="F1146" s="11" t="s">
        <v>11291</v>
      </c>
      <c r="G1146" s="11" t="s">
        <v>2396</v>
      </c>
    </row>
    <row r="1147" spans="1:7" x14ac:dyDescent="0.2">
      <c r="A1147" s="11" t="s">
        <v>3409</v>
      </c>
      <c r="B1147" s="11" t="s">
        <v>3410</v>
      </c>
      <c r="C1147" s="11" t="s">
        <v>3411</v>
      </c>
      <c r="D1147" s="11" t="s">
        <v>2446</v>
      </c>
      <c r="E1147" s="11" t="s">
        <v>11290</v>
      </c>
      <c r="F1147" s="11" t="s">
        <v>11291</v>
      </c>
      <c r="G1147" s="11" t="s">
        <v>2396</v>
      </c>
    </row>
    <row r="1148" spans="1:7" x14ac:dyDescent="0.2">
      <c r="A1148" s="11" t="s">
        <v>3412</v>
      </c>
      <c r="B1148" s="11" t="s">
        <v>3413</v>
      </c>
      <c r="C1148" s="11" t="s">
        <v>3414</v>
      </c>
      <c r="D1148" s="11" t="s">
        <v>2446</v>
      </c>
      <c r="E1148" s="11" t="s">
        <v>11290</v>
      </c>
      <c r="F1148" s="11" t="s">
        <v>11291</v>
      </c>
      <c r="G1148" s="11" t="s">
        <v>2396</v>
      </c>
    </row>
    <row r="1149" spans="1:7" x14ac:dyDescent="0.2">
      <c r="A1149" s="11" t="s">
        <v>3415</v>
      </c>
      <c r="B1149" s="11" t="s">
        <v>3416</v>
      </c>
      <c r="C1149" s="11" t="s">
        <v>3417</v>
      </c>
      <c r="D1149" s="11" t="s">
        <v>2446</v>
      </c>
      <c r="E1149" s="11" t="s">
        <v>11290</v>
      </c>
      <c r="F1149" s="11" t="s">
        <v>11291</v>
      </c>
      <c r="G1149" s="11" t="s">
        <v>2396</v>
      </c>
    </row>
    <row r="1150" spans="1:7" x14ac:dyDescent="0.2">
      <c r="A1150" s="11" t="s">
        <v>3418</v>
      </c>
      <c r="B1150" s="11" t="s">
        <v>3419</v>
      </c>
      <c r="C1150" s="11" t="s">
        <v>3420</v>
      </c>
      <c r="D1150" s="11" t="s">
        <v>2446</v>
      </c>
      <c r="E1150" s="11" t="s">
        <v>11290</v>
      </c>
      <c r="F1150" s="11" t="s">
        <v>11291</v>
      </c>
      <c r="G1150" s="11" t="s">
        <v>2396</v>
      </c>
    </row>
    <row r="1151" spans="1:7" x14ac:dyDescent="0.2">
      <c r="A1151" s="11" t="s">
        <v>3421</v>
      </c>
      <c r="B1151" s="11" t="s">
        <v>2539</v>
      </c>
      <c r="C1151" s="11" t="s">
        <v>3422</v>
      </c>
      <c r="D1151" s="11" t="s">
        <v>2446</v>
      </c>
      <c r="E1151" s="11" t="s">
        <v>11290</v>
      </c>
      <c r="F1151" s="11" t="s">
        <v>11291</v>
      </c>
      <c r="G1151" s="11" t="s">
        <v>2396</v>
      </c>
    </row>
    <row r="1152" spans="1:7" x14ac:dyDescent="0.2">
      <c r="A1152" s="11" t="s">
        <v>3423</v>
      </c>
      <c r="B1152" s="11" t="s">
        <v>3424</v>
      </c>
      <c r="C1152" s="11" t="s">
        <v>3425</v>
      </c>
      <c r="D1152" s="11" t="s">
        <v>2599</v>
      </c>
      <c r="E1152" s="11" t="s">
        <v>11290</v>
      </c>
      <c r="F1152" s="11" t="s">
        <v>11291</v>
      </c>
      <c r="G1152" s="11" t="s">
        <v>2396</v>
      </c>
    </row>
    <row r="1153" spans="1:7" x14ac:dyDescent="0.2">
      <c r="A1153" s="11" t="s">
        <v>3426</v>
      </c>
      <c r="B1153" s="11" t="s">
        <v>3427</v>
      </c>
      <c r="C1153" s="11" t="s">
        <v>3428</v>
      </c>
      <c r="D1153" s="11" t="s">
        <v>2599</v>
      </c>
      <c r="E1153" s="11" t="s">
        <v>11290</v>
      </c>
      <c r="F1153" s="11" t="s">
        <v>11291</v>
      </c>
      <c r="G1153" s="11" t="s">
        <v>2396</v>
      </c>
    </row>
    <row r="1154" spans="1:7" x14ac:dyDescent="0.2">
      <c r="A1154" s="11" t="s">
        <v>3429</v>
      </c>
      <c r="B1154" s="11" t="s">
        <v>2597</v>
      </c>
      <c r="C1154" s="11" t="s">
        <v>3430</v>
      </c>
      <c r="D1154" s="11" t="s">
        <v>2599</v>
      </c>
      <c r="E1154" s="11" t="s">
        <v>11290</v>
      </c>
      <c r="F1154" s="11" t="s">
        <v>11291</v>
      </c>
      <c r="G1154" s="11" t="s">
        <v>2396</v>
      </c>
    </row>
    <row r="1155" spans="1:7" x14ac:dyDescent="0.2">
      <c r="A1155" s="11" t="s">
        <v>3431</v>
      </c>
      <c r="B1155" s="11" t="s">
        <v>3432</v>
      </c>
      <c r="C1155" s="11" t="s">
        <v>3433</v>
      </c>
      <c r="D1155" s="11" t="s">
        <v>3380</v>
      </c>
      <c r="E1155" s="11" t="s">
        <v>11298</v>
      </c>
      <c r="F1155" s="11" t="s">
        <v>11299</v>
      </c>
      <c r="G1155" s="11" t="s">
        <v>2209</v>
      </c>
    </row>
    <row r="1156" spans="1:7" x14ac:dyDescent="0.2">
      <c r="A1156" s="11" t="s">
        <v>3434</v>
      </c>
      <c r="B1156" s="11" t="s">
        <v>3435</v>
      </c>
      <c r="C1156" s="11" t="s">
        <v>3436</v>
      </c>
      <c r="D1156" s="11" t="s">
        <v>3380</v>
      </c>
      <c r="E1156" s="11" t="s">
        <v>11298</v>
      </c>
      <c r="F1156" s="11" t="s">
        <v>11299</v>
      </c>
      <c r="G1156" s="11" t="s">
        <v>2209</v>
      </c>
    </row>
    <row r="1157" spans="1:7" x14ac:dyDescent="0.2">
      <c r="A1157" s="11" t="s">
        <v>3437</v>
      </c>
      <c r="B1157" s="11" t="s">
        <v>3438</v>
      </c>
      <c r="C1157" s="11" t="s">
        <v>3439</v>
      </c>
      <c r="D1157" s="11" t="s">
        <v>3380</v>
      </c>
      <c r="E1157" s="11" t="s">
        <v>11298</v>
      </c>
      <c r="F1157" s="11" t="s">
        <v>11299</v>
      </c>
      <c r="G1157" s="11" t="s">
        <v>2209</v>
      </c>
    </row>
    <row r="1158" spans="1:7" x14ac:dyDescent="0.2">
      <c r="A1158" s="11" t="s">
        <v>3440</v>
      </c>
      <c r="B1158" s="11" t="s">
        <v>3441</v>
      </c>
      <c r="C1158" s="11" t="s">
        <v>3442</v>
      </c>
      <c r="D1158" s="11" t="s">
        <v>3380</v>
      </c>
      <c r="E1158" s="11" t="s">
        <v>11298</v>
      </c>
      <c r="F1158" s="11" t="s">
        <v>11299</v>
      </c>
      <c r="G1158" s="11" t="s">
        <v>2209</v>
      </c>
    </row>
    <row r="1159" spans="1:7" x14ac:dyDescent="0.2">
      <c r="A1159" s="11" t="s">
        <v>3443</v>
      </c>
      <c r="B1159" s="11" t="s">
        <v>3444</v>
      </c>
      <c r="C1159" s="11" t="s">
        <v>3445</v>
      </c>
      <c r="D1159" s="11" t="s">
        <v>3380</v>
      </c>
      <c r="E1159" s="11" t="s">
        <v>11298</v>
      </c>
      <c r="F1159" s="11" t="s">
        <v>11299</v>
      </c>
      <c r="G1159" s="11" t="s">
        <v>2209</v>
      </c>
    </row>
    <row r="1160" spans="1:7" x14ac:dyDescent="0.2">
      <c r="A1160" s="11" t="s">
        <v>3446</v>
      </c>
      <c r="B1160" s="11" t="s">
        <v>3447</v>
      </c>
      <c r="C1160" s="11" t="s">
        <v>3448</v>
      </c>
      <c r="D1160" s="11" t="s">
        <v>3380</v>
      </c>
      <c r="E1160" s="11" t="s">
        <v>11298</v>
      </c>
      <c r="F1160" s="11" t="s">
        <v>11299</v>
      </c>
      <c r="G1160" s="11" t="s">
        <v>2209</v>
      </c>
    </row>
    <row r="1161" spans="1:7" x14ac:dyDescent="0.2">
      <c r="A1161" s="11" t="s">
        <v>3449</v>
      </c>
      <c r="B1161" s="11" t="s">
        <v>3450</v>
      </c>
      <c r="C1161" s="11" t="s">
        <v>3451</v>
      </c>
      <c r="D1161" s="11" t="s">
        <v>3380</v>
      </c>
      <c r="E1161" s="11" t="s">
        <v>11298</v>
      </c>
      <c r="F1161" s="11" t="s">
        <v>11299</v>
      </c>
      <c r="G1161" s="11" t="s">
        <v>2209</v>
      </c>
    </row>
    <row r="1162" spans="1:7" x14ac:dyDescent="0.2">
      <c r="A1162" s="11" t="s">
        <v>3452</v>
      </c>
      <c r="B1162" s="11" t="s">
        <v>3453</v>
      </c>
      <c r="C1162" s="11" t="s">
        <v>3454</v>
      </c>
      <c r="D1162" s="11" t="s">
        <v>3380</v>
      </c>
      <c r="E1162" s="11" t="s">
        <v>11298</v>
      </c>
      <c r="F1162" s="11" t="s">
        <v>11299</v>
      </c>
      <c r="G1162" s="11" t="s">
        <v>2209</v>
      </c>
    </row>
    <row r="1163" spans="1:7" x14ac:dyDescent="0.2">
      <c r="A1163" s="11" t="s">
        <v>3455</v>
      </c>
      <c r="B1163" s="11" t="s">
        <v>3456</v>
      </c>
      <c r="C1163" s="11" t="s">
        <v>3457</v>
      </c>
      <c r="D1163" s="11" t="s">
        <v>3380</v>
      </c>
      <c r="E1163" s="11" t="s">
        <v>11298</v>
      </c>
      <c r="F1163" s="11" t="s">
        <v>11299</v>
      </c>
      <c r="G1163" s="11" t="s">
        <v>2209</v>
      </c>
    </row>
    <row r="1164" spans="1:7" x14ac:dyDescent="0.2">
      <c r="A1164" s="11" t="s">
        <v>3458</v>
      </c>
      <c r="B1164" s="11" t="s">
        <v>556</v>
      </c>
      <c r="C1164" s="11" t="s">
        <v>3459</v>
      </c>
      <c r="D1164" s="11" t="s">
        <v>3380</v>
      </c>
      <c r="E1164" s="11" t="s">
        <v>11298</v>
      </c>
      <c r="F1164" s="11" t="s">
        <v>11299</v>
      </c>
      <c r="G1164" s="11" t="s">
        <v>2209</v>
      </c>
    </row>
    <row r="1165" spans="1:7" x14ac:dyDescent="0.2">
      <c r="A1165" s="11" t="s">
        <v>3460</v>
      </c>
      <c r="B1165" s="11" t="s">
        <v>556</v>
      </c>
      <c r="C1165" s="11" t="s">
        <v>3461</v>
      </c>
      <c r="D1165" s="11" t="s">
        <v>3380</v>
      </c>
      <c r="E1165" s="11" t="s">
        <v>11298</v>
      </c>
      <c r="F1165" s="11" t="s">
        <v>11299</v>
      </c>
      <c r="G1165" s="11" t="s">
        <v>2209</v>
      </c>
    </row>
    <row r="1166" spans="1:7" x14ac:dyDescent="0.2">
      <c r="A1166" s="11" t="s">
        <v>3462</v>
      </c>
      <c r="B1166" s="11" t="s">
        <v>556</v>
      </c>
      <c r="C1166" s="11" t="s">
        <v>3463</v>
      </c>
      <c r="D1166" s="11" t="s">
        <v>3380</v>
      </c>
      <c r="E1166" s="11" t="s">
        <v>11298</v>
      </c>
      <c r="F1166" s="11" t="s">
        <v>11299</v>
      </c>
      <c r="G1166" s="11" t="s">
        <v>2209</v>
      </c>
    </row>
    <row r="1167" spans="1:7" x14ac:dyDescent="0.2">
      <c r="A1167" s="11" t="s">
        <v>3464</v>
      </c>
      <c r="B1167" s="11" t="s">
        <v>3465</v>
      </c>
      <c r="C1167" s="11" t="s">
        <v>3466</v>
      </c>
      <c r="D1167" s="11" t="s">
        <v>3112</v>
      </c>
      <c r="E1167" s="11" t="s">
        <v>11292</v>
      </c>
      <c r="F1167" s="11" t="s">
        <v>11293</v>
      </c>
      <c r="G1167" s="11" t="s">
        <v>2396</v>
      </c>
    </row>
    <row r="1168" spans="1:7" x14ac:dyDescent="0.2">
      <c r="A1168" s="11" t="s">
        <v>3467</v>
      </c>
      <c r="B1168" s="11" t="s">
        <v>3468</v>
      </c>
      <c r="C1168" s="11" t="s">
        <v>3469</v>
      </c>
      <c r="D1168" s="11" t="s">
        <v>3470</v>
      </c>
      <c r="E1168" s="11" t="s">
        <v>11288</v>
      </c>
      <c r="F1168" s="11" t="s">
        <v>11289</v>
      </c>
      <c r="G1168" s="11" t="s">
        <v>2396</v>
      </c>
    </row>
    <row r="1169" spans="1:7" x14ac:dyDescent="0.2">
      <c r="A1169" s="11" t="s">
        <v>3471</v>
      </c>
      <c r="B1169" s="11" t="s">
        <v>3472</v>
      </c>
      <c r="C1169" s="11" t="s">
        <v>3473</v>
      </c>
      <c r="D1169" s="11" t="s">
        <v>3470</v>
      </c>
      <c r="E1169" s="11" t="s">
        <v>11288</v>
      </c>
      <c r="F1169" s="11" t="s">
        <v>11289</v>
      </c>
      <c r="G1169" s="11" t="s">
        <v>2396</v>
      </c>
    </row>
    <row r="1170" spans="1:7" x14ac:dyDescent="0.2">
      <c r="A1170" s="11" t="s">
        <v>3474</v>
      </c>
      <c r="B1170" s="11" t="s">
        <v>3271</v>
      </c>
      <c r="C1170" s="11" t="s">
        <v>3475</v>
      </c>
      <c r="D1170" s="11" t="s">
        <v>3112</v>
      </c>
      <c r="E1170" s="11" t="s">
        <v>11292</v>
      </c>
      <c r="F1170" s="11" t="s">
        <v>11293</v>
      </c>
      <c r="G1170" s="11" t="s">
        <v>2396</v>
      </c>
    </row>
    <row r="1171" spans="1:7" x14ac:dyDescent="0.2">
      <c r="A1171" s="11" t="s">
        <v>3476</v>
      </c>
      <c r="B1171" s="11" t="s">
        <v>3477</v>
      </c>
      <c r="C1171" s="11" t="s">
        <v>3478</v>
      </c>
      <c r="D1171" s="11" t="s">
        <v>3470</v>
      </c>
      <c r="E1171" s="11" t="s">
        <v>11288</v>
      </c>
      <c r="F1171" s="11" t="s">
        <v>11289</v>
      </c>
      <c r="G1171" s="11" t="s">
        <v>2396</v>
      </c>
    </row>
    <row r="1172" spans="1:7" x14ac:dyDescent="0.2">
      <c r="A1172" s="11" t="s">
        <v>3479</v>
      </c>
      <c r="B1172" s="11" t="s">
        <v>3480</v>
      </c>
      <c r="C1172" s="11" t="s">
        <v>3481</v>
      </c>
      <c r="D1172" s="11" t="s">
        <v>3470</v>
      </c>
      <c r="E1172" s="11" t="s">
        <v>11288</v>
      </c>
      <c r="F1172" s="11" t="s">
        <v>11289</v>
      </c>
      <c r="G1172" s="11" t="s">
        <v>2396</v>
      </c>
    </row>
    <row r="1173" spans="1:7" x14ac:dyDescent="0.2">
      <c r="A1173" s="11" t="s">
        <v>3482</v>
      </c>
      <c r="B1173" s="11" t="s">
        <v>3483</v>
      </c>
      <c r="C1173" s="11" t="s">
        <v>3484</v>
      </c>
      <c r="D1173" s="11" t="s">
        <v>3112</v>
      </c>
      <c r="E1173" s="11" t="s">
        <v>11292</v>
      </c>
      <c r="F1173" s="11" t="s">
        <v>11293</v>
      </c>
      <c r="G1173" s="11" t="s">
        <v>2396</v>
      </c>
    </row>
    <row r="1174" spans="1:7" x14ac:dyDescent="0.2">
      <c r="A1174" s="11" t="s">
        <v>3485</v>
      </c>
      <c r="B1174" s="11" t="s">
        <v>3486</v>
      </c>
      <c r="C1174" s="11" t="s">
        <v>3487</v>
      </c>
      <c r="D1174" s="11" t="s">
        <v>3488</v>
      </c>
      <c r="E1174" s="11" t="s">
        <v>11292</v>
      </c>
      <c r="F1174" s="11" t="s">
        <v>11293</v>
      </c>
      <c r="G1174" s="11" t="s">
        <v>2396</v>
      </c>
    </row>
    <row r="1175" spans="1:7" x14ac:dyDescent="0.2">
      <c r="A1175" s="11" t="s">
        <v>3489</v>
      </c>
      <c r="B1175" s="11" t="s">
        <v>3117</v>
      </c>
      <c r="C1175" s="11" t="s">
        <v>3490</v>
      </c>
      <c r="D1175" s="11" t="s">
        <v>3112</v>
      </c>
      <c r="E1175" s="11" t="s">
        <v>11292</v>
      </c>
      <c r="F1175" s="11" t="s">
        <v>11293</v>
      </c>
      <c r="G1175" s="11" t="s">
        <v>2396</v>
      </c>
    </row>
    <row r="1176" spans="1:7" x14ac:dyDescent="0.2">
      <c r="A1176" s="11" t="s">
        <v>3491</v>
      </c>
      <c r="B1176" s="11" t="s">
        <v>3492</v>
      </c>
      <c r="C1176" s="11" t="s">
        <v>3493</v>
      </c>
      <c r="D1176" s="11" t="s">
        <v>3470</v>
      </c>
      <c r="E1176" s="11" t="s">
        <v>11288</v>
      </c>
      <c r="F1176" s="11" t="s">
        <v>11289</v>
      </c>
      <c r="G1176" s="11" t="s">
        <v>2396</v>
      </c>
    </row>
    <row r="1177" spans="1:7" x14ac:dyDescent="0.2">
      <c r="A1177" s="11" t="s">
        <v>3494</v>
      </c>
      <c r="B1177" s="11" t="s">
        <v>3495</v>
      </c>
      <c r="C1177" s="11" t="s">
        <v>3496</v>
      </c>
      <c r="D1177" s="11" t="s">
        <v>3470</v>
      </c>
      <c r="E1177" s="11" t="s">
        <v>11288</v>
      </c>
      <c r="F1177" s="11" t="s">
        <v>11289</v>
      </c>
      <c r="G1177" s="11" t="s">
        <v>2396</v>
      </c>
    </row>
    <row r="1178" spans="1:7" x14ac:dyDescent="0.2">
      <c r="A1178" s="11" t="s">
        <v>3497</v>
      </c>
      <c r="B1178" s="11" t="s">
        <v>3117</v>
      </c>
      <c r="C1178" s="11" t="s">
        <v>3498</v>
      </c>
      <c r="D1178" s="11" t="s">
        <v>3112</v>
      </c>
      <c r="E1178" s="11" t="s">
        <v>11292</v>
      </c>
      <c r="F1178" s="11" t="s">
        <v>11293</v>
      </c>
      <c r="G1178" s="11" t="s">
        <v>2396</v>
      </c>
    </row>
    <row r="1179" spans="1:7" x14ac:dyDescent="0.2">
      <c r="A1179" s="11" t="s">
        <v>3499</v>
      </c>
      <c r="B1179" s="11" t="s">
        <v>3500</v>
      </c>
      <c r="C1179" s="11" t="s">
        <v>3501</v>
      </c>
      <c r="D1179" s="11" t="s">
        <v>3470</v>
      </c>
      <c r="E1179" s="11" t="s">
        <v>11288</v>
      </c>
      <c r="F1179" s="11" t="s">
        <v>11289</v>
      </c>
      <c r="G1179" s="11" t="s">
        <v>2396</v>
      </c>
    </row>
    <row r="1180" spans="1:7" x14ac:dyDescent="0.2">
      <c r="A1180" s="11" t="s">
        <v>3502</v>
      </c>
      <c r="B1180" s="11" t="s">
        <v>3495</v>
      </c>
      <c r="C1180" s="11" t="s">
        <v>3503</v>
      </c>
      <c r="D1180" s="11" t="s">
        <v>3470</v>
      </c>
      <c r="E1180" s="11" t="s">
        <v>11288</v>
      </c>
      <c r="F1180" s="11" t="s">
        <v>11289</v>
      </c>
      <c r="G1180" s="11" t="s">
        <v>2396</v>
      </c>
    </row>
    <row r="1181" spans="1:7" x14ac:dyDescent="0.2">
      <c r="A1181" s="11" t="s">
        <v>3504</v>
      </c>
      <c r="B1181" s="11" t="s">
        <v>3505</v>
      </c>
      <c r="C1181" s="11" t="s">
        <v>3506</v>
      </c>
      <c r="D1181" s="11" t="s">
        <v>3488</v>
      </c>
      <c r="E1181" s="11" t="s">
        <v>11292</v>
      </c>
      <c r="F1181" s="11" t="s">
        <v>11293</v>
      </c>
      <c r="G1181" s="11" t="s">
        <v>2396</v>
      </c>
    </row>
    <row r="1182" spans="1:7" x14ac:dyDescent="0.2">
      <c r="A1182" s="11" t="s">
        <v>3507</v>
      </c>
      <c r="B1182" s="11" t="s">
        <v>3114</v>
      </c>
      <c r="C1182" s="11" t="s">
        <v>3508</v>
      </c>
      <c r="D1182" s="11" t="s">
        <v>3112</v>
      </c>
      <c r="E1182" s="11" t="s">
        <v>11292</v>
      </c>
      <c r="F1182" s="11" t="s">
        <v>11293</v>
      </c>
      <c r="G1182" s="11" t="s">
        <v>2396</v>
      </c>
    </row>
    <row r="1183" spans="1:7" x14ac:dyDescent="0.2">
      <c r="A1183" s="11" t="s">
        <v>3509</v>
      </c>
      <c r="B1183" s="11" t="s">
        <v>3510</v>
      </c>
      <c r="C1183" s="11" t="s">
        <v>3511</v>
      </c>
      <c r="D1183" s="11" t="s">
        <v>3512</v>
      </c>
      <c r="E1183" s="11" t="s">
        <v>11288</v>
      </c>
      <c r="F1183" s="11" t="s">
        <v>11289</v>
      </c>
      <c r="G1183" s="11" t="s">
        <v>2396</v>
      </c>
    </row>
    <row r="1184" spans="1:7" x14ac:dyDescent="0.2">
      <c r="A1184" s="11" t="s">
        <v>3513</v>
      </c>
      <c r="B1184" s="11" t="s">
        <v>3114</v>
      </c>
      <c r="C1184" s="11" t="s">
        <v>3514</v>
      </c>
      <c r="D1184" s="11" t="s">
        <v>3112</v>
      </c>
      <c r="E1184" s="11" t="s">
        <v>11292</v>
      </c>
      <c r="F1184" s="11" t="s">
        <v>11293</v>
      </c>
      <c r="G1184" s="11" t="s">
        <v>2396</v>
      </c>
    </row>
    <row r="1185" spans="1:7" x14ac:dyDescent="0.2">
      <c r="A1185" s="11" t="s">
        <v>3515</v>
      </c>
      <c r="B1185" s="11" t="s">
        <v>3510</v>
      </c>
      <c r="C1185" s="11" t="s">
        <v>3516</v>
      </c>
      <c r="D1185" s="11" t="s">
        <v>3512</v>
      </c>
      <c r="E1185" s="11" t="s">
        <v>11288</v>
      </c>
      <c r="F1185" s="11" t="s">
        <v>11289</v>
      </c>
      <c r="G1185" s="11" t="s">
        <v>2396</v>
      </c>
    </row>
    <row r="1186" spans="1:7" x14ac:dyDescent="0.2">
      <c r="A1186" s="11" t="s">
        <v>3517</v>
      </c>
      <c r="B1186" s="11" t="s">
        <v>3518</v>
      </c>
      <c r="C1186" s="11" t="s">
        <v>3519</v>
      </c>
      <c r="D1186" s="11" t="s">
        <v>3488</v>
      </c>
      <c r="E1186" s="11" t="s">
        <v>11292</v>
      </c>
      <c r="F1186" s="11" t="s">
        <v>11293</v>
      </c>
      <c r="G1186" s="11" t="s">
        <v>2396</v>
      </c>
    </row>
    <row r="1187" spans="1:7" x14ac:dyDescent="0.2">
      <c r="A1187" s="11" t="s">
        <v>3520</v>
      </c>
      <c r="B1187" s="11" t="s">
        <v>3521</v>
      </c>
      <c r="C1187" s="11" t="s">
        <v>3522</v>
      </c>
      <c r="D1187" s="11" t="s">
        <v>3112</v>
      </c>
      <c r="E1187" s="11" t="s">
        <v>11292</v>
      </c>
      <c r="F1187" s="11" t="s">
        <v>11293</v>
      </c>
      <c r="G1187" s="11" t="s">
        <v>2396</v>
      </c>
    </row>
    <row r="1188" spans="1:7" x14ac:dyDescent="0.2">
      <c r="A1188" s="11" t="s">
        <v>3523</v>
      </c>
      <c r="B1188" s="11" t="s">
        <v>3524</v>
      </c>
      <c r="C1188" s="11" t="s">
        <v>3525</v>
      </c>
      <c r="D1188" s="11" t="s">
        <v>3512</v>
      </c>
      <c r="E1188" s="11" t="s">
        <v>11288</v>
      </c>
      <c r="F1188" s="11" t="s">
        <v>11289</v>
      </c>
      <c r="G1188" s="11" t="s">
        <v>2396</v>
      </c>
    </row>
    <row r="1189" spans="1:7" x14ac:dyDescent="0.2">
      <c r="A1189" s="11" t="s">
        <v>3526</v>
      </c>
      <c r="B1189" s="11" t="s">
        <v>3264</v>
      </c>
      <c r="C1189" s="11" t="s">
        <v>3527</v>
      </c>
      <c r="D1189" s="11" t="s">
        <v>3112</v>
      </c>
      <c r="E1189" s="11" t="s">
        <v>11292</v>
      </c>
      <c r="F1189" s="11" t="s">
        <v>11293</v>
      </c>
      <c r="G1189" s="11" t="s">
        <v>2396</v>
      </c>
    </row>
    <row r="1190" spans="1:7" x14ac:dyDescent="0.2">
      <c r="A1190" s="11" t="s">
        <v>3528</v>
      </c>
      <c r="B1190" s="11" t="s">
        <v>3524</v>
      </c>
      <c r="C1190" s="11" t="s">
        <v>3529</v>
      </c>
      <c r="D1190" s="11" t="s">
        <v>3512</v>
      </c>
      <c r="E1190" s="11" t="s">
        <v>11288</v>
      </c>
      <c r="F1190" s="11" t="s">
        <v>11289</v>
      </c>
      <c r="G1190" s="11" t="s">
        <v>2396</v>
      </c>
    </row>
    <row r="1191" spans="1:7" x14ac:dyDescent="0.2">
      <c r="A1191" s="11" t="s">
        <v>3530</v>
      </c>
      <c r="B1191" s="11" t="s">
        <v>3531</v>
      </c>
      <c r="C1191" s="11" t="s">
        <v>3532</v>
      </c>
      <c r="D1191" s="11" t="s">
        <v>3488</v>
      </c>
      <c r="E1191" s="11" t="s">
        <v>11292</v>
      </c>
      <c r="F1191" s="11" t="s">
        <v>11293</v>
      </c>
      <c r="G1191" s="11" t="s">
        <v>2396</v>
      </c>
    </row>
    <row r="1192" spans="1:7" x14ac:dyDescent="0.2">
      <c r="A1192" s="11" t="s">
        <v>3533</v>
      </c>
      <c r="B1192" s="11" t="s">
        <v>3534</v>
      </c>
      <c r="C1192" s="11" t="s">
        <v>3535</v>
      </c>
      <c r="D1192" s="11" t="s">
        <v>2208</v>
      </c>
      <c r="E1192" s="11" t="s">
        <v>11284</v>
      </c>
      <c r="F1192" s="11" t="s">
        <v>11285</v>
      </c>
      <c r="G1192" s="11" t="s">
        <v>2209</v>
      </c>
    </row>
    <row r="1193" spans="1:7" x14ac:dyDescent="0.2">
      <c r="A1193" s="11" t="s">
        <v>3536</v>
      </c>
      <c r="B1193" s="11" t="s">
        <v>3537</v>
      </c>
      <c r="C1193" s="11" t="s">
        <v>3538</v>
      </c>
      <c r="D1193" s="11" t="s">
        <v>2208</v>
      </c>
      <c r="E1193" s="11" t="s">
        <v>11284</v>
      </c>
      <c r="F1193" s="11" t="s">
        <v>11285</v>
      </c>
      <c r="G1193" s="11" t="s">
        <v>2209</v>
      </c>
    </row>
    <row r="1194" spans="1:7" x14ac:dyDescent="0.2">
      <c r="A1194" s="11" t="s">
        <v>3539</v>
      </c>
      <c r="B1194" s="11" t="s">
        <v>3540</v>
      </c>
      <c r="C1194" s="11" t="s">
        <v>3541</v>
      </c>
      <c r="D1194" s="11" t="s">
        <v>2208</v>
      </c>
      <c r="E1194" s="11" t="s">
        <v>11284</v>
      </c>
      <c r="F1194" s="11" t="s">
        <v>11285</v>
      </c>
      <c r="G1194" s="11" t="s">
        <v>2209</v>
      </c>
    </row>
    <row r="1195" spans="1:7" x14ac:dyDescent="0.2">
      <c r="A1195" s="11" t="s">
        <v>3542</v>
      </c>
      <c r="B1195" s="11" t="s">
        <v>3543</v>
      </c>
      <c r="C1195" s="11" t="s">
        <v>3544</v>
      </c>
      <c r="D1195" s="11" t="s">
        <v>3545</v>
      </c>
      <c r="E1195" s="11" t="s">
        <v>11288</v>
      </c>
      <c r="F1195" s="11" t="s">
        <v>11289</v>
      </c>
      <c r="G1195" s="11" t="s">
        <v>2396</v>
      </c>
    </row>
    <row r="1196" spans="1:7" x14ac:dyDescent="0.2">
      <c r="A1196" s="11" t="s">
        <v>3546</v>
      </c>
      <c r="B1196" s="11" t="s">
        <v>3547</v>
      </c>
      <c r="C1196" s="11" t="s">
        <v>3548</v>
      </c>
      <c r="D1196" s="11" t="s">
        <v>3549</v>
      </c>
      <c r="E1196" s="11" t="s">
        <v>11288</v>
      </c>
      <c r="F1196" s="11" t="s">
        <v>11289</v>
      </c>
      <c r="G1196" s="11" t="s">
        <v>2396</v>
      </c>
    </row>
    <row r="1197" spans="1:7" x14ac:dyDescent="0.2">
      <c r="A1197" s="11" t="s">
        <v>3550</v>
      </c>
      <c r="B1197" s="11" t="s">
        <v>3551</v>
      </c>
      <c r="C1197" s="11" t="s">
        <v>3552</v>
      </c>
      <c r="D1197" s="11" t="s">
        <v>3545</v>
      </c>
      <c r="E1197" s="11" t="s">
        <v>11288</v>
      </c>
      <c r="F1197" s="11" t="s">
        <v>11289</v>
      </c>
      <c r="G1197" s="11" t="s">
        <v>2396</v>
      </c>
    </row>
    <row r="1198" spans="1:7" x14ac:dyDescent="0.2">
      <c r="A1198" s="11" t="s">
        <v>3553</v>
      </c>
      <c r="B1198" s="11" t="s">
        <v>3554</v>
      </c>
      <c r="C1198" s="11" t="s">
        <v>3555</v>
      </c>
      <c r="D1198" s="11" t="s">
        <v>3556</v>
      </c>
      <c r="E1198" s="11" t="s">
        <v>11288</v>
      </c>
      <c r="F1198" s="11" t="s">
        <v>11289</v>
      </c>
      <c r="G1198" s="11" t="s">
        <v>2396</v>
      </c>
    </row>
    <row r="1199" spans="1:7" x14ac:dyDescent="0.2">
      <c r="A1199" s="11" t="s">
        <v>3557</v>
      </c>
      <c r="B1199" s="11" t="s">
        <v>3558</v>
      </c>
      <c r="C1199" s="11" t="s">
        <v>3559</v>
      </c>
      <c r="D1199" s="11" t="s">
        <v>3556</v>
      </c>
      <c r="E1199" s="11" t="s">
        <v>11288</v>
      </c>
      <c r="F1199" s="11" t="s">
        <v>11289</v>
      </c>
      <c r="G1199" s="11" t="s">
        <v>2396</v>
      </c>
    </row>
    <row r="1200" spans="1:7" x14ac:dyDescent="0.2">
      <c r="A1200" s="11" t="s">
        <v>3560</v>
      </c>
      <c r="B1200" s="11" t="s">
        <v>3561</v>
      </c>
      <c r="C1200" s="11" t="s">
        <v>3562</v>
      </c>
      <c r="D1200" s="11" t="s">
        <v>2208</v>
      </c>
      <c r="E1200" s="11" t="s">
        <v>11284</v>
      </c>
      <c r="F1200" s="11" t="s">
        <v>11285</v>
      </c>
      <c r="G1200" s="11" t="s">
        <v>2209</v>
      </c>
    </row>
    <row r="1201" spans="1:7" x14ac:dyDescent="0.2">
      <c r="A1201" s="11" t="s">
        <v>3563</v>
      </c>
      <c r="B1201" s="11" t="s">
        <v>3564</v>
      </c>
      <c r="C1201" s="11" t="s">
        <v>3565</v>
      </c>
      <c r="D1201" s="11" t="s">
        <v>2208</v>
      </c>
      <c r="E1201" s="11" t="s">
        <v>11284</v>
      </c>
      <c r="F1201" s="11" t="s">
        <v>11285</v>
      </c>
      <c r="G1201" s="11" t="s">
        <v>2209</v>
      </c>
    </row>
    <row r="1202" spans="1:7" x14ac:dyDescent="0.2">
      <c r="A1202" s="11" t="s">
        <v>3566</v>
      </c>
      <c r="B1202" s="11" t="s">
        <v>3567</v>
      </c>
      <c r="C1202" s="11" t="s">
        <v>3568</v>
      </c>
      <c r="D1202" s="11" t="s">
        <v>2818</v>
      </c>
      <c r="E1202" s="11" t="s">
        <v>11292</v>
      </c>
      <c r="F1202" s="11" t="s">
        <v>11293</v>
      </c>
      <c r="G1202" s="11" t="s">
        <v>2396</v>
      </c>
    </row>
    <row r="1203" spans="1:7" x14ac:dyDescent="0.2">
      <c r="A1203" s="11" t="s">
        <v>3569</v>
      </c>
      <c r="B1203" s="11" t="s">
        <v>3570</v>
      </c>
      <c r="C1203" s="11" t="s">
        <v>3571</v>
      </c>
      <c r="D1203" s="11" t="s">
        <v>2818</v>
      </c>
      <c r="E1203" s="11" t="s">
        <v>11292</v>
      </c>
      <c r="F1203" s="11" t="s">
        <v>11293</v>
      </c>
      <c r="G1203" s="11" t="s">
        <v>2396</v>
      </c>
    </row>
    <row r="1204" spans="1:7" x14ac:dyDescent="0.2">
      <c r="A1204" s="11" t="s">
        <v>3572</v>
      </c>
      <c r="B1204" s="11" t="s">
        <v>3573</v>
      </c>
      <c r="C1204" s="11" t="s">
        <v>3574</v>
      </c>
      <c r="D1204" s="11" t="s">
        <v>2818</v>
      </c>
      <c r="E1204" s="11" t="s">
        <v>11292</v>
      </c>
      <c r="F1204" s="11" t="s">
        <v>11293</v>
      </c>
      <c r="G1204" s="11" t="s">
        <v>2396</v>
      </c>
    </row>
    <row r="1205" spans="1:7" x14ac:dyDescent="0.2">
      <c r="A1205" s="11" t="s">
        <v>3575</v>
      </c>
      <c r="B1205" s="11" t="s">
        <v>3573</v>
      </c>
      <c r="C1205" s="11" t="s">
        <v>3576</v>
      </c>
      <c r="D1205" s="11" t="s">
        <v>2818</v>
      </c>
      <c r="E1205" s="11" t="s">
        <v>11292</v>
      </c>
      <c r="F1205" s="11" t="s">
        <v>11293</v>
      </c>
      <c r="G1205" s="11" t="s">
        <v>2396</v>
      </c>
    </row>
    <row r="1206" spans="1:7" x14ac:dyDescent="0.2">
      <c r="A1206" s="11" t="s">
        <v>3577</v>
      </c>
      <c r="B1206" s="11" t="s">
        <v>3578</v>
      </c>
      <c r="C1206" s="11" t="s">
        <v>3579</v>
      </c>
      <c r="D1206" s="11" t="s">
        <v>2818</v>
      </c>
      <c r="E1206" s="11" t="s">
        <v>11292</v>
      </c>
      <c r="F1206" s="11" t="s">
        <v>11293</v>
      </c>
      <c r="G1206" s="11" t="s">
        <v>2396</v>
      </c>
    </row>
    <row r="1207" spans="1:7" x14ac:dyDescent="0.2">
      <c r="A1207" s="11" t="s">
        <v>3580</v>
      </c>
      <c r="B1207" s="11" t="s">
        <v>3581</v>
      </c>
      <c r="C1207" s="11" t="s">
        <v>3582</v>
      </c>
      <c r="D1207" s="11" t="s">
        <v>2818</v>
      </c>
      <c r="E1207" s="11" t="s">
        <v>11292</v>
      </c>
      <c r="F1207" s="11" t="s">
        <v>11293</v>
      </c>
      <c r="G1207" s="11" t="s">
        <v>2396</v>
      </c>
    </row>
    <row r="1208" spans="1:7" x14ac:dyDescent="0.2">
      <c r="A1208" s="11" t="s">
        <v>3583</v>
      </c>
      <c r="B1208" s="11" t="s">
        <v>3584</v>
      </c>
      <c r="C1208" s="11" t="s">
        <v>3585</v>
      </c>
      <c r="D1208" s="11" t="s">
        <v>2818</v>
      </c>
      <c r="E1208" s="11" t="s">
        <v>11292</v>
      </c>
      <c r="F1208" s="11" t="s">
        <v>11293</v>
      </c>
      <c r="G1208" s="11" t="s">
        <v>2396</v>
      </c>
    </row>
    <row r="1209" spans="1:7" x14ac:dyDescent="0.2">
      <c r="A1209" s="11" t="s">
        <v>3586</v>
      </c>
      <c r="B1209" s="11" t="s">
        <v>3587</v>
      </c>
      <c r="C1209" s="11" t="s">
        <v>3588</v>
      </c>
      <c r="D1209" s="11" t="s">
        <v>2818</v>
      </c>
      <c r="E1209" s="11" t="s">
        <v>11292</v>
      </c>
      <c r="F1209" s="11" t="s">
        <v>11293</v>
      </c>
      <c r="G1209" s="11" t="s">
        <v>2396</v>
      </c>
    </row>
    <row r="1210" spans="1:7" x14ac:dyDescent="0.2">
      <c r="A1210" s="11" t="s">
        <v>3589</v>
      </c>
      <c r="B1210" s="11" t="s">
        <v>3590</v>
      </c>
      <c r="C1210" s="11" t="s">
        <v>3591</v>
      </c>
      <c r="D1210" s="11" t="s">
        <v>2818</v>
      </c>
      <c r="E1210" s="11" t="s">
        <v>11292</v>
      </c>
      <c r="F1210" s="11" t="s">
        <v>11293</v>
      </c>
      <c r="G1210" s="11" t="s">
        <v>2396</v>
      </c>
    </row>
    <row r="1211" spans="1:7" x14ac:dyDescent="0.2">
      <c r="A1211" s="11" t="s">
        <v>3592</v>
      </c>
      <c r="B1211" s="11" t="s">
        <v>3593</v>
      </c>
      <c r="C1211" s="11" t="s">
        <v>3594</v>
      </c>
      <c r="D1211" s="11" t="s">
        <v>2818</v>
      </c>
      <c r="E1211" s="11" t="s">
        <v>11292</v>
      </c>
      <c r="F1211" s="11" t="s">
        <v>11293</v>
      </c>
      <c r="G1211" s="11" t="s">
        <v>2396</v>
      </c>
    </row>
    <row r="1212" spans="1:7" x14ac:dyDescent="0.2">
      <c r="A1212" s="11" t="s">
        <v>3595</v>
      </c>
      <c r="B1212" s="11" t="s">
        <v>3596</v>
      </c>
      <c r="C1212" s="11" t="s">
        <v>3597</v>
      </c>
      <c r="D1212" s="11" t="s">
        <v>2818</v>
      </c>
      <c r="E1212" s="11" t="s">
        <v>11292</v>
      </c>
      <c r="F1212" s="11" t="s">
        <v>11293</v>
      </c>
      <c r="G1212" s="11" t="s">
        <v>2396</v>
      </c>
    </row>
    <row r="1213" spans="1:7" x14ac:dyDescent="0.2">
      <c r="A1213" s="11" t="s">
        <v>3598</v>
      </c>
      <c r="B1213" s="11" t="s">
        <v>3599</v>
      </c>
      <c r="C1213" s="11" t="s">
        <v>3600</v>
      </c>
      <c r="D1213" s="11" t="s">
        <v>2818</v>
      </c>
      <c r="E1213" s="11" t="s">
        <v>11292</v>
      </c>
      <c r="F1213" s="11" t="s">
        <v>11293</v>
      </c>
      <c r="G1213" s="11" t="s">
        <v>2396</v>
      </c>
    </row>
    <row r="1214" spans="1:7" x14ac:dyDescent="0.2">
      <c r="A1214" s="11" t="s">
        <v>3601</v>
      </c>
      <c r="B1214" s="11" t="s">
        <v>3602</v>
      </c>
      <c r="C1214" s="11" t="s">
        <v>3603</v>
      </c>
      <c r="D1214" s="11" t="s">
        <v>2818</v>
      </c>
      <c r="E1214" s="11" t="s">
        <v>11292</v>
      </c>
      <c r="F1214" s="11" t="s">
        <v>11293</v>
      </c>
      <c r="G1214" s="11" t="s">
        <v>2396</v>
      </c>
    </row>
    <row r="1215" spans="1:7" x14ac:dyDescent="0.2">
      <c r="A1215" s="11" t="s">
        <v>3604</v>
      </c>
      <c r="B1215" s="11" t="s">
        <v>3605</v>
      </c>
      <c r="C1215" s="11" t="s">
        <v>3606</v>
      </c>
      <c r="D1215" s="11" t="s">
        <v>2818</v>
      </c>
      <c r="E1215" s="11" t="s">
        <v>11292</v>
      </c>
      <c r="F1215" s="11" t="s">
        <v>11293</v>
      </c>
      <c r="G1215" s="11" t="s">
        <v>2396</v>
      </c>
    </row>
    <row r="1216" spans="1:7" x14ac:dyDescent="0.2">
      <c r="A1216" s="11" t="s">
        <v>3607</v>
      </c>
      <c r="B1216" s="11" t="s">
        <v>3608</v>
      </c>
      <c r="C1216" s="11" t="s">
        <v>3609</v>
      </c>
      <c r="D1216" s="11" t="s">
        <v>2818</v>
      </c>
      <c r="E1216" s="11" t="s">
        <v>11292</v>
      </c>
      <c r="F1216" s="11" t="s">
        <v>11293</v>
      </c>
      <c r="G1216" s="11" t="s">
        <v>2396</v>
      </c>
    </row>
    <row r="1217" spans="1:7" x14ac:dyDescent="0.2">
      <c r="A1217" s="11" t="s">
        <v>3610</v>
      </c>
      <c r="B1217" s="11" t="s">
        <v>3611</v>
      </c>
      <c r="C1217" s="11" t="s">
        <v>3612</v>
      </c>
      <c r="D1217" s="11" t="s">
        <v>2818</v>
      </c>
      <c r="E1217" s="11" t="s">
        <v>11292</v>
      </c>
      <c r="F1217" s="11" t="s">
        <v>11293</v>
      </c>
      <c r="G1217" s="11" t="s">
        <v>2396</v>
      </c>
    </row>
    <row r="1218" spans="1:7" x14ac:dyDescent="0.2">
      <c r="A1218" s="11" t="s">
        <v>3613</v>
      </c>
      <c r="B1218" s="11" t="s">
        <v>3614</v>
      </c>
      <c r="C1218" s="11" t="s">
        <v>3615</v>
      </c>
      <c r="D1218" s="11" t="s">
        <v>3616</v>
      </c>
      <c r="E1218" s="11" t="s">
        <v>11294</v>
      </c>
      <c r="F1218" s="11" t="s">
        <v>11295</v>
      </c>
      <c r="G1218" s="11" t="s">
        <v>2747</v>
      </c>
    </row>
    <row r="1219" spans="1:7" x14ac:dyDescent="0.2">
      <c r="A1219" s="11" t="s">
        <v>3617</v>
      </c>
      <c r="B1219" s="11" t="s">
        <v>3618</v>
      </c>
      <c r="C1219" s="11" t="s">
        <v>3619</v>
      </c>
      <c r="D1219" s="11" t="s">
        <v>3616</v>
      </c>
      <c r="E1219" s="11" t="s">
        <v>11294</v>
      </c>
      <c r="F1219" s="11" t="s">
        <v>11295</v>
      </c>
      <c r="G1219" s="11" t="s">
        <v>2747</v>
      </c>
    </row>
    <row r="1220" spans="1:7" x14ac:dyDescent="0.2">
      <c r="A1220" s="11" t="s">
        <v>3620</v>
      </c>
      <c r="B1220" s="11" t="s">
        <v>3621</v>
      </c>
      <c r="C1220" s="11" t="s">
        <v>3622</v>
      </c>
      <c r="D1220" s="11" t="s">
        <v>3616</v>
      </c>
      <c r="E1220" s="11" t="s">
        <v>11294</v>
      </c>
      <c r="F1220" s="11" t="s">
        <v>11295</v>
      </c>
      <c r="G1220" s="11" t="s">
        <v>2747</v>
      </c>
    </row>
    <row r="1221" spans="1:7" x14ac:dyDescent="0.2">
      <c r="A1221" s="11" t="s">
        <v>3623</v>
      </c>
      <c r="B1221" s="11" t="s">
        <v>3624</v>
      </c>
      <c r="C1221" s="11" t="s">
        <v>3625</v>
      </c>
      <c r="D1221" s="11" t="s">
        <v>3616</v>
      </c>
      <c r="E1221" s="11" t="s">
        <v>11294</v>
      </c>
      <c r="F1221" s="11" t="s">
        <v>11295</v>
      </c>
      <c r="G1221" s="11" t="s">
        <v>2747</v>
      </c>
    </row>
    <row r="1222" spans="1:7" x14ac:dyDescent="0.2">
      <c r="A1222" s="11" t="s">
        <v>3626</v>
      </c>
      <c r="B1222" s="11" t="s">
        <v>3627</v>
      </c>
      <c r="C1222" s="11" t="s">
        <v>3628</v>
      </c>
      <c r="D1222" s="11" t="s">
        <v>3616</v>
      </c>
      <c r="E1222" s="11" t="s">
        <v>11294</v>
      </c>
      <c r="F1222" s="11" t="s">
        <v>11295</v>
      </c>
      <c r="G1222" s="11" t="s">
        <v>2747</v>
      </c>
    </row>
    <row r="1223" spans="1:7" x14ac:dyDescent="0.2">
      <c r="A1223" s="11" t="s">
        <v>3629</v>
      </c>
      <c r="B1223" s="11" t="s">
        <v>3630</v>
      </c>
      <c r="C1223" s="11" t="s">
        <v>3631</v>
      </c>
      <c r="D1223" s="11" t="s">
        <v>2208</v>
      </c>
      <c r="E1223" s="11" t="s">
        <v>11284</v>
      </c>
      <c r="F1223" s="11" t="s">
        <v>11285</v>
      </c>
      <c r="G1223" s="11" t="s">
        <v>2209</v>
      </c>
    </row>
    <row r="1224" spans="1:7" x14ac:dyDescent="0.2">
      <c r="A1224" s="11" t="s">
        <v>3632</v>
      </c>
      <c r="B1224" s="11" t="s">
        <v>3633</v>
      </c>
      <c r="C1224" s="11" t="s">
        <v>3634</v>
      </c>
      <c r="D1224" s="11" t="s">
        <v>2208</v>
      </c>
      <c r="E1224" s="11" t="s">
        <v>11284</v>
      </c>
      <c r="F1224" s="11" t="s">
        <v>11285</v>
      </c>
      <c r="G1224" s="11" t="s">
        <v>2209</v>
      </c>
    </row>
    <row r="1225" spans="1:7" x14ac:dyDescent="0.2">
      <c r="A1225" s="11" t="s">
        <v>3635</v>
      </c>
      <c r="B1225" s="11" t="s">
        <v>3636</v>
      </c>
      <c r="C1225" s="11" t="s">
        <v>3637</v>
      </c>
      <c r="D1225" s="11" t="s">
        <v>3638</v>
      </c>
      <c r="E1225" s="11" t="s">
        <v>11294</v>
      </c>
      <c r="F1225" s="11" t="s">
        <v>11295</v>
      </c>
      <c r="G1225" s="11" t="s">
        <v>2747</v>
      </c>
    </row>
    <row r="1226" spans="1:7" x14ac:dyDescent="0.2">
      <c r="A1226" s="11" t="s">
        <v>3639</v>
      </c>
      <c r="B1226" s="11" t="s">
        <v>3640</v>
      </c>
      <c r="C1226" s="11" t="s">
        <v>3641</v>
      </c>
      <c r="D1226" s="11" t="s">
        <v>3638</v>
      </c>
      <c r="E1226" s="11" t="s">
        <v>11294</v>
      </c>
      <c r="F1226" s="11" t="s">
        <v>11295</v>
      </c>
      <c r="G1226" s="11" t="s">
        <v>2747</v>
      </c>
    </row>
    <row r="1227" spans="1:7" x14ac:dyDescent="0.2">
      <c r="A1227" s="11" t="s">
        <v>3642</v>
      </c>
      <c r="B1227" s="11" t="s">
        <v>3643</v>
      </c>
      <c r="C1227" s="11" t="s">
        <v>3644</v>
      </c>
      <c r="D1227" s="11" t="s">
        <v>3616</v>
      </c>
      <c r="E1227" s="11" t="s">
        <v>11294</v>
      </c>
      <c r="F1227" s="11" t="s">
        <v>11295</v>
      </c>
      <c r="G1227" s="11" t="s">
        <v>2747</v>
      </c>
    </row>
    <row r="1228" spans="1:7" x14ac:dyDescent="0.2">
      <c r="A1228" s="11" t="s">
        <v>3645</v>
      </c>
      <c r="B1228" s="11" t="s">
        <v>3646</v>
      </c>
      <c r="C1228" s="11" t="s">
        <v>3647</v>
      </c>
      <c r="D1228" s="11" t="s">
        <v>3616</v>
      </c>
      <c r="E1228" s="11" t="s">
        <v>11294</v>
      </c>
      <c r="F1228" s="11" t="s">
        <v>11295</v>
      </c>
      <c r="G1228" s="11" t="s">
        <v>2747</v>
      </c>
    </row>
    <row r="1229" spans="1:7" x14ac:dyDescent="0.2">
      <c r="A1229" s="11" t="s">
        <v>3648</v>
      </c>
      <c r="B1229" s="11" t="s">
        <v>3649</v>
      </c>
      <c r="C1229" s="11" t="s">
        <v>3650</v>
      </c>
      <c r="D1229" s="11" t="s">
        <v>3616</v>
      </c>
      <c r="E1229" s="11" t="s">
        <v>11294</v>
      </c>
      <c r="F1229" s="11" t="s">
        <v>11295</v>
      </c>
      <c r="G1229" s="11" t="s">
        <v>2747</v>
      </c>
    </row>
    <row r="1230" spans="1:7" x14ac:dyDescent="0.2">
      <c r="A1230" s="11" t="s">
        <v>3651</v>
      </c>
      <c r="B1230" s="11" t="s">
        <v>3652</v>
      </c>
      <c r="C1230" s="11" t="s">
        <v>3653</v>
      </c>
      <c r="D1230" s="11" t="s">
        <v>3638</v>
      </c>
      <c r="E1230" s="11" t="s">
        <v>11294</v>
      </c>
      <c r="F1230" s="11" t="s">
        <v>11295</v>
      </c>
      <c r="G1230" s="11" t="s">
        <v>2747</v>
      </c>
    </row>
    <row r="1231" spans="1:7" x14ac:dyDescent="0.2">
      <c r="A1231" s="11" t="s">
        <v>3654</v>
      </c>
      <c r="B1231" s="11" t="s">
        <v>3655</v>
      </c>
      <c r="C1231" s="11" t="s">
        <v>3656</v>
      </c>
      <c r="D1231" s="11" t="s">
        <v>3638</v>
      </c>
      <c r="E1231" s="11" t="s">
        <v>11294</v>
      </c>
      <c r="F1231" s="11" t="s">
        <v>11295</v>
      </c>
      <c r="G1231" s="11" t="s">
        <v>2747</v>
      </c>
    </row>
    <row r="1232" spans="1:7" x14ac:dyDescent="0.2">
      <c r="A1232" s="11" t="s">
        <v>3657</v>
      </c>
      <c r="B1232" s="11" t="s">
        <v>3658</v>
      </c>
      <c r="C1232" s="11" t="s">
        <v>3659</v>
      </c>
      <c r="D1232" s="11" t="s">
        <v>3638</v>
      </c>
      <c r="E1232" s="11" t="s">
        <v>11294</v>
      </c>
      <c r="F1232" s="11" t="s">
        <v>11295</v>
      </c>
      <c r="G1232" s="11" t="s">
        <v>2747</v>
      </c>
    </row>
    <row r="1233" spans="1:7" x14ac:dyDescent="0.2">
      <c r="A1233" s="11" t="s">
        <v>3660</v>
      </c>
      <c r="B1233" s="11" t="s">
        <v>3661</v>
      </c>
      <c r="C1233" s="11" t="s">
        <v>3662</v>
      </c>
      <c r="D1233" s="11" t="s">
        <v>3638</v>
      </c>
      <c r="E1233" s="11" t="s">
        <v>11294</v>
      </c>
      <c r="F1233" s="11" t="s">
        <v>11295</v>
      </c>
      <c r="G1233" s="11" t="s">
        <v>2747</v>
      </c>
    </row>
    <row r="1234" spans="1:7" x14ac:dyDescent="0.2">
      <c r="A1234" s="11" t="s">
        <v>3663</v>
      </c>
      <c r="B1234" s="11" t="s">
        <v>3664</v>
      </c>
      <c r="C1234" s="11" t="s">
        <v>3665</v>
      </c>
      <c r="D1234" s="11" t="s">
        <v>3616</v>
      </c>
      <c r="E1234" s="11" t="s">
        <v>11294</v>
      </c>
      <c r="F1234" s="11" t="s">
        <v>11295</v>
      </c>
      <c r="G1234" s="11" t="s">
        <v>2747</v>
      </c>
    </row>
    <row r="1235" spans="1:7" x14ac:dyDescent="0.2">
      <c r="A1235" s="11" t="s">
        <v>3666</v>
      </c>
      <c r="B1235" s="11" t="s">
        <v>3667</v>
      </c>
      <c r="C1235" s="11" t="s">
        <v>3668</v>
      </c>
      <c r="D1235" s="11" t="s">
        <v>3616</v>
      </c>
      <c r="E1235" s="11" t="s">
        <v>11294</v>
      </c>
      <c r="F1235" s="11" t="s">
        <v>11295</v>
      </c>
      <c r="G1235" s="11" t="s">
        <v>2747</v>
      </c>
    </row>
    <row r="1236" spans="1:7" x14ac:dyDescent="0.2">
      <c r="A1236" s="11" t="s">
        <v>3669</v>
      </c>
      <c r="B1236" s="11" t="s">
        <v>3670</v>
      </c>
      <c r="C1236" s="11" t="s">
        <v>3671</v>
      </c>
      <c r="D1236" s="11" t="s">
        <v>3638</v>
      </c>
      <c r="E1236" s="11" t="s">
        <v>11294</v>
      </c>
      <c r="F1236" s="11" t="s">
        <v>11295</v>
      </c>
      <c r="G1236" s="11" t="s">
        <v>2747</v>
      </c>
    </row>
    <row r="1237" spans="1:7" x14ac:dyDescent="0.2">
      <c r="A1237" s="11" t="s">
        <v>3672</v>
      </c>
      <c r="B1237" s="11" t="s">
        <v>3673</v>
      </c>
      <c r="C1237" s="11" t="s">
        <v>3674</v>
      </c>
      <c r="D1237" s="11" t="s">
        <v>3638</v>
      </c>
      <c r="E1237" s="11" t="s">
        <v>11294</v>
      </c>
      <c r="F1237" s="11" t="s">
        <v>11295</v>
      </c>
      <c r="G1237" s="11" t="s">
        <v>2747</v>
      </c>
    </row>
    <row r="1238" spans="1:7" x14ac:dyDescent="0.2">
      <c r="A1238" s="11" t="s">
        <v>3675</v>
      </c>
      <c r="B1238" s="11" t="s">
        <v>3676</v>
      </c>
      <c r="C1238" s="11" t="s">
        <v>3677</v>
      </c>
      <c r="D1238" s="11" t="s">
        <v>3638</v>
      </c>
      <c r="E1238" s="11" t="s">
        <v>11294</v>
      </c>
      <c r="F1238" s="11" t="s">
        <v>11295</v>
      </c>
      <c r="G1238" s="11" t="s">
        <v>2747</v>
      </c>
    </row>
    <row r="1239" spans="1:7" x14ac:dyDescent="0.2">
      <c r="A1239" s="11" t="s">
        <v>3678</v>
      </c>
      <c r="B1239" s="11" t="s">
        <v>3679</v>
      </c>
      <c r="C1239" s="11" t="s">
        <v>3680</v>
      </c>
      <c r="D1239" s="11" t="s">
        <v>3638</v>
      </c>
      <c r="E1239" s="11" t="s">
        <v>11294</v>
      </c>
      <c r="F1239" s="11" t="s">
        <v>11295</v>
      </c>
      <c r="G1239" s="11" t="s">
        <v>2747</v>
      </c>
    </row>
    <row r="1240" spans="1:7" x14ac:dyDescent="0.2">
      <c r="A1240" s="11" t="s">
        <v>3681</v>
      </c>
      <c r="B1240" s="11" t="s">
        <v>3682</v>
      </c>
      <c r="C1240" s="11" t="s">
        <v>3682</v>
      </c>
      <c r="D1240" s="11" t="s">
        <v>2208</v>
      </c>
      <c r="E1240" s="11" t="s">
        <v>11284</v>
      </c>
      <c r="F1240" s="11" t="s">
        <v>11285</v>
      </c>
      <c r="G1240" s="11" t="s">
        <v>2209</v>
      </c>
    </row>
    <row r="1241" spans="1:7" x14ac:dyDescent="0.2">
      <c r="A1241" s="11" t="s">
        <v>3683</v>
      </c>
      <c r="B1241" s="11" t="s">
        <v>3684</v>
      </c>
      <c r="C1241" s="11" t="s">
        <v>3685</v>
      </c>
      <c r="D1241" s="11" t="s">
        <v>2208</v>
      </c>
      <c r="E1241" s="11" t="s">
        <v>11284</v>
      </c>
      <c r="F1241" s="11" t="s">
        <v>11285</v>
      </c>
      <c r="G1241" s="11" t="s">
        <v>2209</v>
      </c>
    </row>
    <row r="1242" spans="1:7" x14ac:dyDescent="0.2">
      <c r="A1242" s="11" t="s">
        <v>3686</v>
      </c>
      <c r="B1242" s="11" t="s">
        <v>3687</v>
      </c>
      <c r="C1242" s="11" t="s">
        <v>3688</v>
      </c>
      <c r="D1242" s="11" t="s">
        <v>2208</v>
      </c>
      <c r="E1242" s="11" t="s">
        <v>11284</v>
      </c>
      <c r="F1242" s="11" t="s">
        <v>11285</v>
      </c>
      <c r="G1242" s="11" t="s">
        <v>2209</v>
      </c>
    </row>
    <row r="1243" spans="1:7" x14ac:dyDescent="0.2">
      <c r="A1243" s="11" t="s">
        <v>3689</v>
      </c>
      <c r="B1243" s="11" t="s">
        <v>3690</v>
      </c>
      <c r="C1243" s="11" t="s">
        <v>3691</v>
      </c>
      <c r="D1243" s="11" t="s">
        <v>2208</v>
      </c>
      <c r="E1243" s="11" t="s">
        <v>11284</v>
      </c>
      <c r="F1243" s="11" t="s">
        <v>11285</v>
      </c>
      <c r="G1243" s="11" t="s">
        <v>2209</v>
      </c>
    </row>
    <row r="1244" spans="1:7" x14ac:dyDescent="0.2">
      <c r="A1244" s="11" t="s">
        <v>3692</v>
      </c>
      <c r="B1244" s="11" t="s">
        <v>3693</v>
      </c>
      <c r="C1244" s="11" t="s">
        <v>3694</v>
      </c>
      <c r="D1244" s="11" t="s">
        <v>2208</v>
      </c>
      <c r="E1244" s="11" t="s">
        <v>11284</v>
      </c>
      <c r="F1244" s="11" t="s">
        <v>11285</v>
      </c>
      <c r="G1244" s="11" t="s">
        <v>2209</v>
      </c>
    </row>
    <row r="1245" spans="1:7" x14ac:dyDescent="0.2">
      <c r="A1245" s="11" t="s">
        <v>3695</v>
      </c>
      <c r="B1245" s="11" t="s">
        <v>3696</v>
      </c>
      <c r="C1245" s="11" t="s">
        <v>3697</v>
      </c>
      <c r="D1245" s="11" t="s">
        <v>2208</v>
      </c>
      <c r="E1245" s="11" t="s">
        <v>11284</v>
      </c>
      <c r="F1245" s="11" t="s">
        <v>11285</v>
      </c>
      <c r="G1245" s="11" t="s">
        <v>2209</v>
      </c>
    </row>
    <row r="1246" spans="1:7" x14ac:dyDescent="0.2">
      <c r="A1246" s="11" t="s">
        <v>3698</v>
      </c>
      <c r="B1246" s="11" t="s">
        <v>3699</v>
      </c>
      <c r="C1246" s="11" t="s">
        <v>3700</v>
      </c>
      <c r="D1246" s="11" t="s">
        <v>2208</v>
      </c>
      <c r="E1246" s="11" t="s">
        <v>11284</v>
      </c>
      <c r="F1246" s="11" t="s">
        <v>11285</v>
      </c>
      <c r="G1246" s="11" t="s">
        <v>2209</v>
      </c>
    </row>
    <row r="1247" spans="1:7" x14ac:dyDescent="0.2">
      <c r="A1247" s="11" t="s">
        <v>3701</v>
      </c>
      <c r="B1247" s="11" t="s">
        <v>3702</v>
      </c>
      <c r="C1247" s="11" t="s">
        <v>3703</v>
      </c>
      <c r="D1247" s="11" t="s">
        <v>2208</v>
      </c>
      <c r="E1247" s="11" t="s">
        <v>11284</v>
      </c>
      <c r="F1247" s="11" t="s">
        <v>11285</v>
      </c>
      <c r="G1247" s="11" t="s">
        <v>2209</v>
      </c>
    </row>
    <row r="1248" spans="1:7" x14ac:dyDescent="0.2">
      <c r="A1248" s="11" t="s">
        <v>3704</v>
      </c>
      <c r="B1248" s="11" t="s">
        <v>3705</v>
      </c>
      <c r="C1248" s="11" t="s">
        <v>3706</v>
      </c>
      <c r="D1248" s="11" t="s">
        <v>3616</v>
      </c>
      <c r="E1248" s="11" t="s">
        <v>11294</v>
      </c>
      <c r="F1248" s="11" t="s">
        <v>11295</v>
      </c>
      <c r="G1248" s="11" t="s">
        <v>2747</v>
      </c>
    </row>
    <row r="1249" spans="1:7" x14ac:dyDescent="0.2">
      <c r="A1249" s="11" t="s">
        <v>3707</v>
      </c>
      <c r="B1249" s="11" t="s">
        <v>3708</v>
      </c>
      <c r="C1249" s="11" t="s">
        <v>3709</v>
      </c>
      <c r="D1249" s="11" t="s">
        <v>3616</v>
      </c>
      <c r="E1249" s="11" t="s">
        <v>11294</v>
      </c>
      <c r="F1249" s="11" t="s">
        <v>11295</v>
      </c>
      <c r="G1249" s="11" t="s">
        <v>2747</v>
      </c>
    </row>
    <row r="1250" spans="1:7" x14ac:dyDescent="0.2">
      <c r="A1250" s="11" t="s">
        <v>3710</v>
      </c>
      <c r="B1250" s="11" t="s">
        <v>3711</v>
      </c>
      <c r="C1250" s="11" t="s">
        <v>3712</v>
      </c>
      <c r="D1250" s="11" t="s">
        <v>2208</v>
      </c>
      <c r="E1250" s="11" t="s">
        <v>11284</v>
      </c>
      <c r="F1250" s="11" t="s">
        <v>11285</v>
      </c>
      <c r="G1250" s="11" t="s">
        <v>2209</v>
      </c>
    </row>
    <row r="1251" spans="1:7" x14ac:dyDescent="0.2">
      <c r="A1251" s="11" t="s">
        <v>3713</v>
      </c>
      <c r="B1251" s="11" t="s">
        <v>3714</v>
      </c>
      <c r="C1251" s="11" t="s">
        <v>3715</v>
      </c>
      <c r="D1251" s="11" t="s">
        <v>2208</v>
      </c>
      <c r="E1251" s="11" t="s">
        <v>11284</v>
      </c>
      <c r="F1251" s="11" t="s">
        <v>11285</v>
      </c>
      <c r="G1251" s="11" t="s">
        <v>2209</v>
      </c>
    </row>
    <row r="1252" spans="1:7" x14ac:dyDescent="0.2">
      <c r="A1252" s="11" t="s">
        <v>3716</v>
      </c>
      <c r="B1252" s="11" t="s">
        <v>3717</v>
      </c>
      <c r="C1252" s="11" t="s">
        <v>3718</v>
      </c>
      <c r="D1252" s="11" t="s">
        <v>2208</v>
      </c>
      <c r="E1252" s="11" t="s">
        <v>11284</v>
      </c>
      <c r="F1252" s="11" t="s">
        <v>11285</v>
      </c>
      <c r="G1252" s="11" t="s">
        <v>2209</v>
      </c>
    </row>
    <row r="1253" spans="1:7" x14ac:dyDescent="0.2">
      <c r="A1253" s="11" t="s">
        <v>3719</v>
      </c>
      <c r="B1253" s="11" t="s">
        <v>3720</v>
      </c>
      <c r="C1253" s="11" t="s">
        <v>3721</v>
      </c>
      <c r="D1253" s="11" t="s">
        <v>3722</v>
      </c>
      <c r="E1253" s="11" t="s">
        <v>11294</v>
      </c>
      <c r="F1253" s="11" t="s">
        <v>11295</v>
      </c>
      <c r="G1253" s="11" t="s">
        <v>2747</v>
      </c>
    </row>
    <row r="1254" spans="1:7" x14ac:dyDescent="0.2">
      <c r="A1254" s="11" t="s">
        <v>3723</v>
      </c>
      <c r="B1254" s="11" t="s">
        <v>3724</v>
      </c>
      <c r="C1254" s="11" t="s">
        <v>3725</v>
      </c>
      <c r="D1254" s="11" t="s">
        <v>3722</v>
      </c>
      <c r="E1254" s="11" t="s">
        <v>11294</v>
      </c>
      <c r="F1254" s="11" t="s">
        <v>11295</v>
      </c>
      <c r="G1254" s="11" t="s">
        <v>2747</v>
      </c>
    </row>
    <row r="1255" spans="1:7" x14ac:dyDescent="0.2">
      <c r="A1255" s="11" t="s">
        <v>3726</v>
      </c>
      <c r="B1255" s="11" t="s">
        <v>3727</v>
      </c>
      <c r="C1255" s="11" t="s">
        <v>3728</v>
      </c>
      <c r="D1255" s="11" t="s">
        <v>3722</v>
      </c>
      <c r="E1255" s="11" t="s">
        <v>11294</v>
      </c>
      <c r="F1255" s="11" t="s">
        <v>11295</v>
      </c>
      <c r="G1255" s="11" t="s">
        <v>2747</v>
      </c>
    </row>
    <row r="1256" spans="1:7" x14ac:dyDescent="0.2">
      <c r="A1256" s="11" t="s">
        <v>3729</v>
      </c>
      <c r="B1256" s="11" t="s">
        <v>3730</v>
      </c>
      <c r="C1256" s="11" t="s">
        <v>3731</v>
      </c>
      <c r="D1256" s="11" t="s">
        <v>3722</v>
      </c>
      <c r="E1256" s="11" t="s">
        <v>11294</v>
      </c>
      <c r="F1256" s="11" t="s">
        <v>11295</v>
      </c>
      <c r="G1256" s="11" t="s">
        <v>2747</v>
      </c>
    </row>
    <row r="1257" spans="1:7" x14ac:dyDescent="0.2">
      <c r="A1257" s="11" t="s">
        <v>3732</v>
      </c>
      <c r="B1257" s="11" t="s">
        <v>3733</v>
      </c>
      <c r="C1257" s="11" t="s">
        <v>3734</v>
      </c>
      <c r="D1257" s="11" t="s">
        <v>3722</v>
      </c>
      <c r="E1257" s="11" t="s">
        <v>11294</v>
      </c>
      <c r="F1257" s="11" t="s">
        <v>11295</v>
      </c>
      <c r="G1257" s="11" t="s">
        <v>2747</v>
      </c>
    </row>
    <row r="1258" spans="1:7" x14ac:dyDescent="0.2">
      <c r="A1258" s="11" t="s">
        <v>3735</v>
      </c>
      <c r="B1258" s="11" t="s">
        <v>3736</v>
      </c>
      <c r="C1258" s="11" t="s">
        <v>3737</v>
      </c>
      <c r="D1258" s="11" t="s">
        <v>3722</v>
      </c>
      <c r="E1258" s="11" t="s">
        <v>11294</v>
      </c>
      <c r="F1258" s="11" t="s">
        <v>11295</v>
      </c>
      <c r="G1258" s="11" t="s">
        <v>2747</v>
      </c>
    </row>
    <row r="1259" spans="1:7" x14ac:dyDescent="0.2">
      <c r="A1259" s="11" t="s">
        <v>3738</v>
      </c>
      <c r="B1259" s="11" t="s">
        <v>556</v>
      </c>
      <c r="C1259" s="11" t="s">
        <v>3739</v>
      </c>
      <c r="D1259" s="11" t="s">
        <v>3722</v>
      </c>
      <c r="E1259" s="11" t="s">
        <v>11294</v>
      </c>
      <c r="F1259" s="11" t="s">
        <v>11295</v>
      </c>
      <c r="G1259" s="11" t="s">
        <v>2747</v>
      </c>
    </row>
    <row r="1260" spans="1:7" x14ac:dyDescent="0.2">
      <c r="A1260" s="11" t="s">
        <v>3740</v>
      </c>
      <c r="B1260" s="11" t="s">
        <v>3741</v>
      </c>
      <c r="C1260" s="11" t="s">
        <v>3742</v>
      </c>
      <c r="D1260" s="11" t="s">
        <v>3722</v>
      </c>
      <c r="E1260" s="11" t="s">
        <v>11294</v>
      </c>
      <c r="F1260" s="11" t="s">
        <v>11295</v>
      </c>
      <c r="G1260" s="11" t="s">
        <v>2747</v>
      </c>
    </row>
    <row r="1261" spans="1:7" x14ac:dyDescent="0.2">
      <c r="A1261" s="11" t="s">
        <v>3743</v>
      </c>
      <c r="B1261" s="11" t="s">
        <v>3744</v>
      </c>
      <c r="C1261" s="11" t="s">
        <v>3745</v>
      </c>
      <c r="D1261" s="11" t="s">
        <v>3722</v>
      </c>
      <c r="E1261" s="11" t="s">
        <v>11294</v>
      </c>
      <c r="F1261" s="11" t="s">
        <v>11295</v>
      </c>
      <c r="G1261" s="11" t="s">
        <v>2747</v>
      </c>
    </row>
    <row r="1262" spans="1:7" x14ac:dyDescent="0.2">
      <c r="A1262" s="11" t="s">
        <v>3746</v>
      </c>
      <c r="B1262" s="11" t="s">
        <v>3747</v>
      </c>
      <c r="C1262" s="11" t="s">
        <v>3748</v>
      </c>
      <c r="D1262" s="11" t="s">
        <v>3722</v>
      </c>
      <c r="E1262" s="11" t="s">
        <v>11294</v>
      </c>
      <c r="F1262" s="11" t="s">
        <v>11295</v>
      </c>
      <c r="G1262" s="11" t="s">
        <v>2747</v>
      </c>
    </row>
    <row r="1263" spans="1:7" x14ac:dyDescent="0.2">
      <c r="A1263" s="11" t="s">
        <v>3749</v>
      </c>
      <c r="B1263" s="11" t="s">
        <v>3750</v>
      </c>
      <c r="C1263" s="11" t="s">
        <v>3751</v>
      </c>
      <c r="D1263" s="11" t="s">
        <v>3722</v>
      </c>
      <c r="E1263" s="11" t="s">
        <v>11294</v>
      </c>
      <c r="F1263" s="11" t="s">
        <v>11295</v>
      </c>
      <c r="G1263" s="11" t="s">
        <v>2747</v>
      </c>
    </row>
    <row r="1264" spans="1:7" x14ac:dyDescent="0.2">
      <c r="A1264" s="11" t="s">
        <v>3752</v>
      </c>
      <c r="B1264" s="11" t="s">
        <v>3753</v>
      </c>
      <c r="C1264" s="11" t="s">
        <v>3754</v>
      </c>
      <c r="D1264" s="11" t="s">
        <v>3722</v>
      </c>
      <c r="E1264" s="11" t="s">
        <v>11294</v>
      </c>
      <c r="F1264" s="11" t="s">
        <v>11295</v>
      </c>
      <c r="G1264" s="11" t="s">
        <v>2747</v>
      </c>
    </row>
    <row r="1265" spans="1:7" x14ac:dyDescent="0.2">
      <c r="A1265" s="11" t="s">
        <v>3755</v>
      </c>
      <c r="B1265" s="11" t="s">
        <v>3756</v>
      </c>
      <c r="C1265" s="11" t="s">
        <v>3757</v>
      </c>
      <c r="D1265" s="11" t="s">
        <v>3722</v>
      </c>
      <c r="E1265" s="11" t="s">
        <v>11294</v>
      </c>
      <c r="F1265" s="11" t="s">
        <v>11295</v>
      </c>
      <c r="G1265" s="11" t="s">
        <v>2747</v>
      </c>
    </row>
    <row r="1266" spans="1:7" x14ac:dyDescent="0.2">
      <c r="A1266" s="11" t="s">
        <v>3758</v>
      </c>
      <c r="B1266" s="11" t="s">
        <v>3759</v>
      </c>
      <c r="C1266" s="11" t="s">
        <v>3760</v>
      </c>
      <c r="D1266" s="11" t="s">
        <v>3722</v>
      </c>
      <c r="E1266" s="11" t="s">
        <v>11294</v>
      </c>
      <c r="F1266" s="11" t="s">
        <v>11295</v>
      </c>
      <c r="G1266" s="11" t="s">
        <v>2747</v>
      </c>
    </row>
    <row r="1267" spans="1:7" x14ac:dyDescent="0.2">
      <c r="A1267" s="11" t="s">
        <v>3761</v>
      </c>
      <c r="B1267" s="11" t="s">
        <v>3762</v>
      </c>
      <c r="C1267" s="11" t="s">
        <v>3763</v>
      </c>
      <c r="D1267" s="11" t="s">
        <v>3722</v>
      </c>
      <c r="E1267" s="11" t="s">
        <v>11294</v>
      </c>
      <c r="F1267" s="11" t="s">
        <v>11295</v>
      </c>
      <c r="G1267" s="11" t="s">
        <v>2747</v>
      </c>
    </row>
    <row r="1268" spans="1:7" x14ac:dyDescent="0.2">
      <c r="A1268" s="11" t="s">
        <v>3764</v>
      </c>
      <c r="B1268" s="11" t="s">
        <v>3765</v>
      </c>
      <c r="C1268" s="11" t="s">
        <v>3766</v>
      </c>
      <c r="D1268" s="11" t="s">
        <v>3722</v>
      </c>
      <c r="E1268" s="11" t="s">
        <v>11294</v>
      </c>
      <c r="F1268" s="11" t="s">
        <v>11295</v>
      </c>
      <c r="G1268" s="11" t="s">
        <v>2747</v>
      </c>
    </row>
    <row r="1269" spans="1:7" x14ac:dyDescent="0.2">
      <c r="A1269" s="11" t="s">
        <v>3767</v>
      </c>
      <c r="B1269" s="11" t="s">
        <v>3768</v>
      </c>
      <c r="C1269" s="11" t="s">
        <v>3769</v>
      </c>
      <c r="D1269" s="11" t="s">
        <v>2424</v>
      </c>
      <c r="E1269" s="11" t="s">
        <v>11284</v>
      </c>
      <c r="F1269" s="11" t="s">
        <v>11285</v>
      </c>
      <c r="G1269" s="11" t="s">
        <v>2209</v>
      </c>
    </row>
    <row r="1270" spans="1:7" x14ac:dyDescent="0.2">
      <c r="A1270" s="11" t="s">
        <v>3770</v>
      </c>
      <c r="B1270" s="11" t="s">
        <v>3771</v>
      </c>
      <c r="C1270" s="11" t="s">
        <v>3772</v>
      </c>
      <c r="D1270" s="11" t="s">
        <v>3722</v>
      </c>
      <c r="E1270" s="11" t="s">
        <v>11294</v>
      </c>
      <c r="F1270" s="11" t="s">
        <v>11295</v>
      </c>
      <c r="G1270" s="11" t="s">
        <v>2747</v>
      </c>
    </row>
    <row r="1271" spans="1:7" x14ac:dyDescent="0.2">
      <c r="A1271" s="11" t="s">
        <v>3773</v>
      </c>
      <c r="B1271" s="11" t="s">
        <v>3774</v>
      </c>
      <c r="C1271" s="11" t="s">
        <v>3775</v>
      </c>
      <c r="D1271" s="11" t="s">
        <v>3722</v>
      </c>
      <c r="E1271" s="11" t="s">
        <v>11294</v>
      </c>
      <c r="F1271" s="11" t="s">
        <v>11295</v>
      </c>
      <c r="G1271" s="11" t="s">
        <v>2747</v>
      </c>
    </row>
    <row r="1272" spans="1:7" x14ac:dyDescent="0.2">
      <c r="A1272" s="11" t="s">
        <v>3776</v>
      </c>
      <c r="B1272" s="11" t="s">
        <v>3777</v>
      </c>
      <c r="C1272" s="11" t="s">
        <v>3778</v>
      </c>
      <c r="D1272" s="11" t="s">
        <v>3722</v>
      </c>
      <c r="E1272" s="11" t="s">
        <v>11294</v>
      </c>
      <c r="F1272" s="11" t="s">
        <v>11295</v>
      </c>
      <c r="G1272" s="11" t="s">
        <v>2747</v>
      </c>
    </row>
    <row r="1273" spans="1:7" x14ac:dyDescent="0.2">
      <c r="A1273" s="11" t="s">
        <v>3779</v>
      </c>
      <c r="B1273" s="11" t="s">
        <v>3780</v>
      </c>
      <c r="C1273" s="11" t="s">
        <v>3780</v>
      </c>
      <c r="D1273" s="11" t="s">
        <v>3616</v>
      </c>
      <c r="E1273" s="11" t="s">
        <v>11294</v>
      </c>
      <c r="F1273" s="11" t="s">
        <v>11295</v>
      </c>
      <c r="G1273" s="11" t="s">
        <v>2747</v>
      </c>
    </row>
    <row r="1274" spans="1:7" x14ac:dyDescent="0.2">
      <c r="A1274" s="11" t="s">
        <v>3781</v>
      </c>
      <c r="B1274" s="11" t="s">
        <v>3782</v>
      </c>
      <c r="C1274" s="11" t="s">
        <v>3783</v>
      </c>
      <c r="D1274" s="11" t="s">
        <v>3616</v>
      </c>
      <c r="E1274" s="11" t="s">
        <v>11294</v>
      </c>
      <c r="F1274" s="11" t="s">
        <v>11295</v>
      </c>
      <c r="G1274" s="11" t="s">
        <v>2747</v>
      </c>
    </row>
    <row r="1275" spans="1:7" x14ac:dyDescent="0.2">
      <c r="A1275" s="11" t="s">
        <v>3784</v>
      </c>
      <c r="B1275" s="11" t="s">
        <v>3785</v>
      </c>
      <c r="C1275" s="11" t="s">
        <v>3785</v>
      </c>
      <c r="D1275" s="11" t="s">
        <v>3616</v>
      </c>
      <c r="E1275" s="11" t="s">
        <v>11294</v>
      </c>
      <c r="F1275" s="11" t="s">
        <v>11295</v>
      </c>
      <c r="G1275" s="11" t="s">
        <v>2747</v>
      </c>
    </row>
    <row r="1276" spans="1:7" x14ac:dyDescent="0.2">
      <c r="A1276" s="11" t="s">
        <v>3786</v>
      </c>
      <c r="B1276" s="11" t="s">
        <v>3787</v>
      </c>
      <c r="C1276" s="11" t="s">
        <v>3787</v>
      </c>
      <c r="D1276" s="11" t="s">
        <v>3616</v>
      </c>
      <c r="E1276" s="11" t="s">
        <v>11294</v>
      </c>
      <c r="F1276" s="11" t="s">
        <v>11295</v>
      </c>
      <c r="G1276" s="11" t="s">
        <v>2747</v>
      </c>
    </row>
    <row r="1277" spans="1:7" x14ac:dyDescent="0.2">
      <c r="A1277" s="11" t="s">
        <v>3788</v>
      </c>
      <c r="B1277" s="11" t="s">
        <v>3789</v>
      </c>
      <c r="C1277" s="11" t="s">
        <v>3790</v>
      </c>
      <c r="D1277" s="11" t="s">
        <v>3616</v>
      </c>
      <c r="E1277" s="11" t="s">
        <v>11294</v>
      </c>
      <c r="F1277" s="11" t="s">
        <v>11295</v>
      </c>
      <c r="G1277" s="11" t="s">
        <v>2747</v>
      </c>
    </row>
    <row r="1278" spans="1:7" x14ac:dyDescent="0.2">
      <c r="A1278" s="11" t="s">
        <v>3791</v>
      </c>
      <c r="B1278" s="11" t="s">
        <v>3792</v>
      </c>
      <c r="C1278" s="11" t="s">
        <v>3793</v>
      </c>
      <c r="D1278" s="11" t="s">
        <v>3616</v>
      </c>
      <c r="E1278" s="11" t="s">
        <v>11294</v>
      </c>
      <c r="F1278" s="11" t="s">
        <v>11295</v>
      </c>
      <c r="G1278" s="11" t="s">
        <v>2747</v>
      </c>
    </row>
    <row r="1279" spans="1:7" x14ac:dyDescent="0.2">
      <c r="A1279" s="11" t="s">
        <v>3794</v>
      </c>
      <c r="B1279" s="11" t="s">
        <v>3795</v>
      </c>
      <c r="C1279" s="11" t="s">
        <v>3796</v>
      </c>
      <c r="D1279" s="11" t="s">
        <v>3616</v>
      </c>
      <c r="E1279" s="11" t="s">
        <v>11294</v>
      </c>
      <c r="F1279" s="11" t="s">
        <v>11295</v>
      </c>
      <c r="G1279" s="11" t="s">
        <v>2747</v>
      </c>
    </row>
    <row r="1280" spans="1:7" x14ac:dyDescent="0.2">
      <c r="A1280" s="11" t="s">
        <v>3797</v>
      </c>
      <c r="B1280" s="11" t="s">
        <v>3798</v>
      </c>
      <c r="C1280" s="11" t="s">
        <v>3799</v>
      </c>
      <c r="D1280" s="11" t="s">
        <v>3616</v>
      </c>
      <c r="E1280" s="11" t="s">
        <v>11294</v>
      </c>
      <c r="F1280" s="11" t="s">
        <v>11295</v>
      </c>
      <c r="G1280" s="11" t="s">
        <v>2747</v>
      </c>
    </row>
    <row r="1281" spans="1:7" x14ac:dyDescent="0.2">
      <c r="A1281" s="11" t="s">
        <v>3800</v>
      </c>
      <c r="B1281" s="11" t="s">
        <v>3801</v>
      </c>
      <c r="C1281" s="11" t="s">
        <v>3802</v>
      </c>
      <c r="D1281" s="11" t="s">
        <v>3616</v>
      </c>
      <c r="E1281" s="11" t="s">
        <v>11294</v>
      </c>
      <c r="F1281" s="11" t="s">
        <v>11295</v>
      </c>
      <c r="G1281" s="11" t="s">
        <v>2747</v>
      </c>
    </row>
    <row r="1282" spans="1:7" x14ac:dyDescent="0.2">
      <c r="A1282" s="11" t="s">
        <v>3803</v>
      </c>
      <c r="B1282" s="11" t="s">
        <v>3804</v>
      </c>
      <c r="C1282" s="11" t="s">
        <v>3805</v>
      </c>
      <c r="D1282" s="11" t="s">
        <v>3616</v>
      </c>
      <c r="E1282" s="11" t="s">
        <v>11294</v>
      </c>
      <c r="F1282" s="11" t="s">
        <v>11295</v>
      </c>
      <c r="G1282" s="11" t="s">
        <v>2747</v>
      </c>
    </row>
    <row r="1283" spans="1:7" x14ac:dyDescent="0.2">
      <c r="A1283" s="11" t="s">
        <v>3806</v>
      </c>
      <c r="B1283" s="11" t="s">
        <v>3807</v>
      </c>
      <c r="C1283" s="11" t="s">
        <v>3808</v>
      </c>
      <c r="D1283" s="11" t="s">
        <v>3809</v>
      </c>
      <c r="E1283" s="11" t="s">
        <v>11298</v>
      </c>
      <c r="F1283" s="11" t="s">
        <v>11299</v>
      </c>
      <c r="G1283" s="11" t="s">
        <v>2209</v>
      </c>
    </row>
    <row r="1284" spans="1:7" x14ac:dyDescent="0.2">
      <c r="A1284" s="11" t="s">
        <v>3810</v>
      </c>
      <c r="B1284" s="11" t="s">
        <v>3811</v>
      </c>
      <c r="C1284" s="11" t="s">
        <v>3812</v>
      </c>
      <c r="D1284" s="11" t="s">
        <v>3809</v>
      </c>
      <c r="E1284" s="11" t="s">
        <v>11298</v>
      </c>
      <c r="F1284" s="11" t="s">
        <v>11299</v>
      </c>
      <c r="G1284" s="11" t="s">
        <v>2209</v>
      </c>
    </row>
    <row r="1285" spans="1:7" x14ac:dyDescent="0.2">
      <c r="A1285" s="11" t="s">
        <v>3813</v>
      </c>
      <c r="B1285" s="11" t="s">
        <v>3814</v>
      </c>
      <c r="C1285" s="11" t="s">
        <v>3815</v>
      </c>
      <c r="D1285" s="11" t="s">
        <v>3816</v>
      </c>
      <c r="E1285" s="11" t="s">
        <v>11298</v>
      </c>
      <c r="F1285" s="11" t="s">
        <v>11299</v>
      </c>
      <c r="G1285" s="11" t="s">
        <v>2209</v>
      </c>
    </row>
    <row r="1286" spans="1:7" x14ac:dyDescent="0.2">
      <c r="A1286" s="11" t="s">
        <v>3817</v>
      </c>
      <c r="B1286" s="11" t="s">
        <v>3818</v>
      </c>
      <c r="C1286" s="11" t="s">
        <v>3819</v>
      </c>
      <c r="D1286" s="11" t="s">
        <v>3809</v>
      </c>
      <c r="E1286" s="11" t="s">
        <v>11298</v>
      </c>
      <c r="F1286" s="11" t="s">
        <v>11299</v>
      </c>
      <c r="G1286" s="11" t="s">
        <v>2209</v>
      </c>
    </row>
    <row r="1287" spans="1:7" x14ac:dyDescent="0.2">
      <c r="A1287" s="11" t="s">
        <v>3820</v>
      </c>
      <c r="B1287" s="11" t="s">
        <v>3818</v>
      </c>
      <c r="C1287" s="11" t="s">
        <v>3821</v>
      </c>
      <c r="D1287" s="11" t="s">
        <v>3822</v>
      </c>
      <c r="E1287" s="11" t="s">
        <v>11298</v>
      </c>
      <c r="F1287" s="11" t="s">
        <v>11299</v>
      </c>
      <c r="G1287" s="11" t="s">
        <v>2209</v>
      </c>
    </row>
    <row r="1288" spans="1:7" x14ac:dyDescent="0.2">
      <c r="A1288" s="11" t="s">
        <v>3823</v>
      </c>
      <c r="B1288" s="11" t="s">
        <v>3824</v>
      </c>
      <c r="C1288" s="11" t="s">
        <v>3825</v>
      </c>
      <c r="D1288" s="11" t="s">
        <v>3826</v>
      </c>
      <c r="E1288" s="11" t="s">
        <v>11298</v>
      </c>
      <c r="F1288" s="11" t="s">
        <v>11299</v>
      </c>
      <c r="G1288" s="11" t="s">
        <v>2209</v>
      </c>
    </row>
    <row r="1289" spans="1:7" x14ac:dyDescent="0.2">
      <c r="A1289" s="11" t="s">
        <v>3827</v>
      </c>
      <c r="B1289" s="11" t="s">
        <v>3828</v>
      </c>
      <c r="C1289" s="11" t="s">
        <v>3829</v>
      </c>
      <c r="D1289" s="11" t="s">
        <v>3830</v>
      </c>
      <c r="E1289" s="11" t="s">
        <v>11298</v>
      </c>
      <c r="F1289" s="11" t="s">
        <v>11299</v>
      </c>
      <c r="G1289" s="11" t="s">
        <v>2209</v>
      </c>
    </row>
    <row r="1290" spans="1:7" x14ac:dyDescent="0.2">
      <c r="A1290" s="11" t="s">
        <v>3831</v>
      </c>
      <c r="B1290" s="11" t="s">
        <v>3824</v>
      </c>
      <c r="C1290" s="11" t="s">
        <v>3832</v>
      </c>
      <c r="D1290" s="11" t="s">
        <v>3826</v>
      </c>
      <c r="E1290" s="11" t="s">
        <v>11298</v>
      </c>
      <c r="F1290" s="11" t="s">
        <v>11299</v>
      </c>
      <c r="G1290" s="11" t="s">
        <v>2209</v>
      </c>
    </row>
    <row r="1291" spans="1:7" x14ac:dyDescent="0.2">
      <c r="A1291" s="11" t="s">
        <v>3833</v>
      </c>
      <c r="B1291" s="11" t="s">
        <v>3834</v>
      </c>
      <c r="C1291" s="11" t="s">
        <v>3835</v>
      </c>
      <c r="D1291" s="11" t="s">
        <v>3809</v>
      </c>
      <c r="E1291" s="11" t="s">
        <v>11298</v>
      </c>
      <c r="F1291" s="11" t="s">
        <v>11299</v>
      </c>
      <c r="G1291" s="11" t="s">
        <v>2209</v>
      </c>
    </row>
    <row r="1292" spans="1:7" x14ac:dyDescent="0.2">
      <c r="A1292" s="11" t="s">
        <v>3836</v>
      </c>
      <c r="B1292" s="11" t="s">
        <v>3834</v>
      </c>
      <c r="C1292" s="11" t="s">
        <v>3837</v>
      </c>
      <c r="D1292" s="11" t="s">
        <v>3809</v>
      </c>
      <c r="E1292" s="11" t="s">
        <v>11298</v>
      </c>
      <c r="F1292" s="11" t="s">
        <v>11299</v>
      </c>
      <c r="G1292" s="11" t="s">
        <v>2209</v>
      </c>
    </row>
    <row r="1293" spans="1:7" x14ac:dyDescent="0.2">
      <c r="A1293" s="11" t="s">
        <v>3838</v>
      </c>
      <c r="B1293" s="11" t="s">
        <v>3811</v>
      </c>
      <c r="C1293" s="11" t="s">
        <v>3839</v>
      </c>
      <c r="D1293" s="11" t="s">
        <v>3809</v>
      </c>
      <c r="E1293" s="11" t="s">
        <v>11298</v>
      </c>
      <c r="F1293" s="11" t="s">
        <v>11299</v>
      </c>
      <c r="G1293" s="11" t="s">
        <v>2209</v>
      </c>
    </row>
    <row r="1294" spans="1:7" x14ac:dyDescent="0.2">
      <c r="A1294" s="11" t="s">
        <v>3840</v>
      </c>
      <c r="B1294" s="11" t="s">
        <v>3834</v>
      </c>
      <c r="C1294" s="11" t="s">
        <v>3841</v>
      </c>
      <c r="D1294" s="11" t="s">
        <v>3809</v>
      </c>
      <c r="E1294" s="11" t="s">
        <v>11298</v>
      </c>
      <c r="F1294" s="11" t="s">
        <v>11299</v>
      </c>
      <c r="G1294" s="11" t="s">
        <v>2209</v>
      </c>
    </row>
    <row r="1295" spans="1:7" x14ac:dyDescent="0.2">
      <c r="A1295" s="11" t="s">
        <v>3842</v>
      </c>
      <c r="B1295" s="11" t="s">
        <v>3843</v>
      </c>
      <c r="C1295" s="11" t="s">
        <v>3844</v>
      </c>
      <c r="D1295" s="11" t="s">
        <v>3816</v>
      </c>
      <c r="E1295" s="11" t="s">
        <v>11298</v>
      </c>
      <c r="F1295" s="11" t="s">
        <v>11299</v>
      </c>
      <c r="G1295" s="11" t="s">
        <v>2209</v>
      </c>
    </row>
    <row r="1296" spans="1:7" x14ac:dyDescent="0.2">
      <c r="A1296" s="11" t="s">
        <v>3845</v>
      </c>
      <c r="B1296" s="11" t="s">
        <v>3846</v>
      </c>
      <c r="C1296" s="11" t="s">
        <v>3847</v>
      </c>
      <c r="D1296" s="11" t="s">
        <v>3848</v>
      </c>
      <c r="E1296" s="11" t="s">
        <v>11298</v>
      </c>
      <c r="F1296" s="11" t="s">
        <v>11299</v>
      </c>
      <c r="G1296" s="11" t="s">
        <v>2209</v>
      </c>
    </row>
    <row r="1297" spans="1:7" x14ac:dyDescent="0.2">
      <c r="A1297" s="11" t="s">
        <v>3849</v>
      </c>
      <c r="B1297" s="11" t="s">
        <v>3850</v>
      </c>
      <c r="C1297" s="11" t="s">
        <v>3851</v>
      </c>
      <c r="D1297" s="11" t="s">
        <v>3826</v>
      </c>
      <c r="E1297" s="11" t="s">
        <v>11298</v>
      </c>
      <c r="F1297" s="11" t="s">
        <v>11299</v>
      </c>
      <c r="G1297" s="11" t="s">
        <v>2209</v>
      </c>
    </row>
    <row r="1298" spans="1:7" x14ac:dyDescent="0.2">
      <c r="A1298" s="11" t="s">
        <v>3852</v>
      </c>
      <c r="B1298" s="11" t="s">
        <v>3853</v>
      </c>
      <c r="C1298" s="11" t="s">
        <v>3854</v>
      </c>
      <c r="D1298" s="11" t="s">
        <v>3830</v>
      </c>
      <c r="E1298" s="11" t="s">
        <v>11298</v>
      </c>
      <c r="F1298" s="11" t="s">
        <v>11299</v>
      </c>
      <c r="G1298" s="11" t="s">
        <v>2209</v>
      </c>
    </row>
    <row r="1299" spans="1:7" x14ac:dyDescent="0.2">
      <c r="A1299" s="11" t="s">
        <v>3855</v>
      </c>
      <c r="B1299" s="11" t="s">
        <v>3856</v>
      </c>
      <c r="C1299" s="11" t="s">
        <v>3857</v>
      </c>
      <c r="D1299" s="11" t="s">
        <v>3826</v>
      </c>
      <c r="E1299" s="11" t="s">
        <v>11298</v>
      </c>
      <c r="F1299" s="11" t="s">
        <v>11299</v>
      </c>
      <c r="G1299" s="11" t="s">
        <v>2209</v>
      </c>
    </row>
    <row r="1300" spans="1:7" x14ac:dyDescent="0.2">
      <c r="A1300" s="11" t="s">
        <v>3858</v>
      </c>
      <c r="B1300" s="11" t="s">
        <v>3846</v>
      </c>
      <c r="C1300" s="11" t="s">
        <v>3859</v>
      </c>
      <c r="D1300" s="11" t="s">
        <v>3848</v>
      </c>
      <c r="E1300" s="11" t="s">
        <v>11298</v>
      </c>
      <c r="F1300" s="11" t="s">
        <v>11299</v>
      </c>
      <c r="G1300" s="11" t="s">
        <v>2209</v>
      </c>
    </row>
    <row r="1301" spans="1:7" x14ac:dyDescent="0.2">
      <c r="A1301" s="11" t="s">
        <v>3860</v>
      </c>
      <c r="B1301" s="11" t="s">
        <v>3846</v>
      </c>
      <c r="C1301" s="11" t="s">
        <v>3861</v>
      </c>
      <c r="D1301" s="11" t="s">
        <v>3848</v>
      </c>
      <c r="E1301" s="11" t="s">
        <v>11298</v>
      </c>
      <c r="F1301" s="11" t="s">
        <v>11299</v>
      </c>
      <c r="G1301" s="11" t="s">
        <v>2209</v>
      </c>
    </row>
    <row r="1302" spans="1:7" x14ac:dyDescent="0.2">
      <c r="A1302" s="11" t="s">
        <v>3862</v>
      </c>
      <c r="B1302" s="11" t="s">
        <v>3863</v>
      </c>
      <c r="C1302" s="11" t="s">
        <v>3864</v>
      </c>
      <c r="D1302" s="11" t="s">
        <v>3816</v>
      </c>
      <c r="E1302" s="11" t="s">
        <v>11298</v>
      </c>
      <c r="F1302" s="11" t="s">
        <v>11299</v>
      </c>
      <c r="G1302" s="11" t="s">
        <v>2209</v>
      </c>
    </row>
    <row r="1303" spans="1:7" x14ac:dyDescent="0.2">
      <c r="A1303" s="11" t="s">
        <v>3865</v>
      </c>
      <c r="B1303" s="11" t="s">
        <v>3866</v>
      </c>
      <c r="C1303" s="11" t="s">
        <v>3867</v>
      </c>
      <c r="D1303" s="11" t="s">
        <v>3826</v>
      </c>
      <c r="E1303" s="11" t="s">
        <v>11298</v>
      </c>
      <c r="F1303" s="11" t="s">
        <v>11299</v>
      </c>
      <c r="G1303" s="11" t="s">
        <v>2209</v>
      </c>
    </row>
    <row r="1304" spans="1:7" x14ac:dyDescent="0.2">
      <c r="A1304" s="11" t="s">
        <v>3868</v>
      </c>
      <c r="B1304" s="11" t="s">
        <v>3869</v>
      </c>
      <c r="C1304" s="11" t="s">
        <v>3870</v>
      </c>
      <c r="D1304" s="11" t="s">
        <v>3830</v>
      </c>
      <c r="E1304" s="11" t="s">
        <v>11298</v>
      </c>
      <c r="F1304" s="11" t="s">
        <v>11299</v>
      </c>
      <c r="G1304" s="11" t="s">
        <v>2209</v>
      </c>
    </row>
    <row r="1305" spans="1:7" x14ac:dyDescent="0.2">
      <c r="A1305" s="11" t="s">
        <v>3871</v>
      </c>
      <c r="B1305" s="11" t="s">
        <v>3866</v>
      </c>
      <c r="C1305" s="11" t="s">
        <v>3872</v>
      </c>
      <c r="D1305" s="11" t="s">
        <v>3826</v>
      </c>
      <c r="E1305" s="11" t="s">
        <v>11298</v>
      </c>
      <c r="F1305" s="11" t="s">
        <v>11299</v>
      </c>
      <c r="G1305" s="11" t="s">
        <v>2209</v>
      </c>
    </row>
    <row r="1306" spans="1:7" x14ac:dyDescent="0.2">
      <c r="A1306" s="11" t="s">
        <v>3873</v>
      </c>
      <c r="B1306" s="11" t="s">
        <v>3874</v>
      </c>
      <c r="C1306" s="11" t="s">
        <v>3875</v>
      </c>
      <c r="D1306" s="11" t="s">
        <v>3848</v>
      </c>
      <c r="E1306" s="11" t="s">
        <v>11298</v>
      </c>
      <c r="F1306" s="11" t="s">
        <v>11299</v>
      </c>
      <c r="G1306" s="11" t="s">
        <v>2209</v>
      </c>
    </row>
    <row r="1307" spans="1:7" x14ac:dyDescent="0.2">
      <c r="A1307" s="11" t="s">
        <v>3876</v>
      </c>
      <c r="B1307" s="11" t="s">
        <v>3874</v>
      </c>
      <c r="C1307" s="11" t="s">
        <v>3877</v>
      </c>
      <c r="D1307" s="11" t="s">
        <v>3848</v>
      </c>
      <c r="E1307" s="11" t="s">
        <v>11298</v>
      </c>
      <c r="F1307" s="11" t="s">
        <v>11299</v>
      </c>
      <c r="G1307" s="11" t="s">
        <v>2209</v>
      </c>
    </row>
    <row r="1308" spans="1:7" x14ac:dyDescent="0.2">
      <c r="A1308" s="11" t="s">
        <v>3878</v>
      </c>
      <c r="B1308" s="11" t="s">
        <v>3879</v>
      </c>
      <c r="C1308" s="11" t="s">
        <v>3880</v>
      </c>
      <c r="D1308" s="11" t="s">
        <v>3816</v>
      </c>
      <c r="E1308" s="11" t="s">
        <v>11298</v>
      </c>
      <c r="F1308" s="11" t="s">
        <v>11299</v>
      </c>
      <c r="G1308" s="11" t="s">
        <v>2209</v>
      </c>
    </row>
    <row r="1309" spans="1:7" x14ac:dyDescent="0.2">
      <c r="A1309" s="11" t="s">
        <v>3881</v>
      </c>
      <c r="B1309" s="11" t="s">
        <v>3882</v>
      </c>
      <c r="C1309" s="11" t="s">
        <v>3883</v>
      </c>
      <c r="D1309" s="11" t="s">
        <v>3826</v>
      </c>
      <c r="E1309" s="11" t="s">
        <v>11298</v>
      </c>
      <c r="F1309" s="11" t="s">
        <v>11299</v>
      </c>
      <c r="G1309" s="11" t="s">
        <v>2209</v>
      </c>
    </row>
    <row r="1310" spans="1:7" x14ac:dyDescent="0.2">
      <c r="A1310" s="11" t="s">
        <v>3884</v>
      </c>
      <c r="B1310" s="11" t="s">
        <v>3882</v>
      </c>
      <c r="C1310" s="11" t="s">
        <v>3885</v>
      </c>
      <c r="D1310" s="11" t="s">
        <v>3826</v>
      </c>
      <c r="E1310" s="11" t="s">
        <v>11298</v>
      </c>
      <c r="F1310" s="11" t="s">
        <v>11299</v>
      </c>
      <c r="G1310" s="11" t="s">
        <v>2209</v>
      </c>
    </row>
    <row r="1311" spans="1:7" x14ac:dyDescent="0.2">
      <c r="A1311" s="11" t="s">
        <v>3886</v>
      </c>
      <c r="B1311" s="11" t="s">
        <v>3828</v>
      </c>
      <c r="C1311" s="11" t="s">
        <v>3887</v>
      </c>
      <c r="D1311" s="11" t="s">
        <v>3830</v>
      </c>
      <c r="E1311" s="11" t="s">
        <v>11298</v>
      </c>
      <c r="F1311" s="11" t="s">
        <v>11299</v>
      </c>
      <c r="G1311" s="11" t="s">
        <v>2209</v>
      </c>
    </row>
    <row r="1312" spans="1:7" x14ac:dyDescent="0.2">
      <c r="A1312" s="11" t="s">
        <v>3888</v>
      </c>
      <c r="B1312" s="11" t="s">
        <v>3853</v>
      </c>
      <c r="C1312" s="11" t="s">
        <v>3889</v>
      </c>
      <c r="D1312" s="11" t="s">
        <v>3830</v>
      </c>
      <c r="E1312" s="11" t="s">
        <v>11298</v>
      </c>
      <c r="F1312" s="11" t="s">
        <v>11299</v>
      </c>
      <c r="G1312" s="11" t="s">
        <v>2209</v>
      </c>
    </row>
    <row r="1313" spans="1:7" x14ac:dyDescent="0.2">
      <c r="A1313" s="11" t="s">
        <v>3890</v>
      </c>
      <c r="B1313" s="11" t="s">
        <v>3869</v>
      </c>
      <c r="C1313" s="11" t="s">
        <v>3891</v>
      </c>
      <c r="D1313" s="11" t="s">
        <v>3830</v>
      </c>
      <c r="E1313" s="11" t="s">
        <v>11298</v>
      </c>
      <c r="F1313" s="11" t="s">
        <v>11299</v>
      </c>
      <c r="G1313" s="11" t="s">
        <v>2209</v>
      </c>
    </row>
    <row r="1314" spans="1:7" x14ac:dyDescent="0.2">
      <c r="A1314" s="11" t="s">
        <v>3892</v>
      </c>
      <c r="B1314" s="11" t="s">
        <v>3824</v>
      </c>
      <c r="C1314" s="11" t="s">
        <v>3893</v>
      </c>
      <c r="D1314" s="11" t="s">
        <v>3826</v>
      </c>
      <c r="E1314" s="11" t="s">
        <v>11298</v>
      </c>
      <c r="F1314" s="11" t="s">
        <v>11299</v>
      </c>
      <c r="G1314" s="11" t="s">
        <v>2209</v>
      </c>
    </row>
    <row r="1315" spans="1:7" x14ac:dyDescent="0.2">
      <c r="A1315" s="11" t="s">
        <v>3894</v>
      </c>
      <c r="B1315" s="11" t="s">
        <v>3856</v>
      </c>
      <c r="C1315" s="11" t="s">
        <v>3895</v>
      </c>
      <c r="D1315" s="11" t="s">
        <v>3826</v>
      </c>
      <c r="E1315" s="11" t="s">
        <v>11298</v>
      </c>
      <c r="F1315" s="11" t="s">
        <v>11299</v>
      </c>
      <c r="G1315" s="11" t="s">
        <v>2209</v>
      </c>
    </row>
    <row r="1316" spans="1:7" x14ac:dyDescent="0.2">
      <c r="A1316" s="11" t="s">
        <v>3896</v>
      </c>
      <c r="B1316" s="11" t="s">
        <v>3866</v>
      </c>
      <c r="C1316" s="11" t="s">
        <v>3897</v>
      </c>
      <c r="D1316" s="11" t="s">
        <v>3826</v>
      </c>
      <c r="E1316" s="11" t="s">
        <v>11298</v>
      </c>
      <c r="F1316" s="11" t="s">
        <v>11299</v>
      </c>
      <c r="G1316" s="11" t="s">
        <v>2209</v>
      </c>
    </row>
    <row r="1317" spans="1:7" x14ac:dyDescent="0.2">
      <c r="A1317" s="11" t="s">
        <v>3898</v>
      </c>
      <c r="B1317" s="11" t="s">
        <v>3899</v>
      </c>
      <c r="C1317" s="11" t="s">
        <v>3900</v>
      </c>
      <c r="D1317" s="11" t="s">
        <v>3390</v>
      </c>
      <c r="E1317" s="11" t="s">
        <v>11298</v>
      </c>
      <c r="F1317" s="11" t="s">
        <v>11299</v>
      </c>
      <c r="G1317" s="11" t="s">
        <v>2209</v>
      </c>
    </row>
    <row r="1318" spans="1:7" x14ac:dyDescent="0.2">
      <c r="A1318" s="11" t="s">
        <v>3901</v>
      </c>
      <c r="B1318" s="11" t="s">
        <v>3811</v>
      </c>
      <c r="C1318" s="11" t="s">
        <v>3902</v>
      </c>
      <c r="D1318" s="11" t="s">
        <v>3809</v>
      </c>
      <c r="E1318" s="11" t="s">
        <v>11298</v>
      </c>
      <c r="F1318" s="11" t="s">
        <v>11299</v>
      </c>
      <c r="G1318" s="11" t="s">
        <v>2209</v>
      </c>
    </row>
    <row r="1319" spans="1:7" x14ac:dyDescent="0.2">
      <c r="A1319" s="11" t="s">
        <v>3903</v>
      </c>
      <c r="B1319" s="11" t="s">
        <v>3904</v>
      </c>
      <c r="C1319" s="11" t="s">
        <v>3905</v>
      </c>
      <c r="D1319" s="11" t="s">
        <v>3809</v>
      </c>
      <c r="E1319" s="11" t="s">
        <v>11298</v>
      </c>
      <c r="F1319" s="11" t="s">
        <v>11299</v>
      </c>
      <c r="G1319" s="11" t="s">
        <v>2209</v>
      </c>
    </row>
    <row r="1320" spans="1:7" x14ac:dyDescent="0.2">
      <c r="A1320" s="11" t="s">
        <v>3906</v>
      </c>
      <c r="B1320" s="11" t="s">
        <v>3811</v>
      </c>
      <c r="C1320" s="11" t="s">
        <v>3907</v>
      </c>
      <c r="D1320" s="11" t="s">
        <v>3809</v>
      </c>
      <c r="E1320" s="11" t="s">
        <v>11298</v>
      </c>
      <c r="F1320" s="11" t="s">
        <v>11299</v>
      </c>
      <c r="G1320" s="11" t="s">
        <v>2209</v>
      </c>
    </row>
    <row r="1321" spans="1:7" x14ac:dyDescent="0.2">
      <c r="A1321" s="11" t="s">
        <v>3908</v>
      </c>
      <c r="B1321" s="11" t="s">
        <v>3904</v>
      </c>
      <c r="C1321" s="11" t="s">
        <v>3909</v>
      </c>
      <c r="D1321" s="11" t="s">
        <v>3809</v>
      </c>
      <c r="E1321" s="11" t="s">
        <v>11298</v>
      </c>
      <c r="F1321" s="11" t="s">
        <v>11299</v>
      </c>
      <c r="G1321" s="11" t="s">
        <v>2209</v>
      </c>
    </row>
    <row r="1322" spans="1:7" x14ac:dyDescent="0.2">
      <c r="A1322" s="11" t="s">
        <v>3910</v>
      </c>
      <c r="B1322" s="11" t="s">
        <v>3824</v>
      </c>
      <c r="C1322" s="11" t="s">
        <v>3911</v>
      </c>
      <c r="D1322" s="11" t="s">
        <v>3826</v>
      </c>
      <c r="E1322" s="11" t="s">
        <v>11298</v>
      </c>
      <c r="F1322" s="11" t="s">
        <v>11299</v>
      </c>
      <c r="G1322" s="11" t="s">
        <v>2209</v>
      </c>
    </row>
    <row r="1323" spans="1:7" x14ac:dyDescent="0.2">
      <c r="A1323" s="11" t="s">
        <v>3912</v>
      </c>
      <c r="B1323" s="11" t="s">
        <v>3913</v>
      </c>
      <c r="C1323" s="11" t="s">
        <v>3914</v>
      </c>
      <c r="D1323" s="11" t="s">
        <v>3826</v>
      </c>
      <c r="E1323" s="11" t="s">
        <v>11298</v>
      </c>
      <c r="F1323" s="11" t="s">
        <v>11299</v>
      </c>
      <c r="G1323" s="11" t="s">
        <v>2209</v>
      </c>
    </row>
    <row r="1324" spans="1:7" x14ac:dyDescent="0.2">
      <c r="A1324" s="11" t="s">
        <v>3915</v>
      </c>
      <c r="B1324" s="11" t="s">
        <v>3824</v>
      </c>
      <c r="C1324" s="11" t="s">
        <v>3916</v>
      </c>
      <c r="D1324" s="11" t="s">
        <v>3826</v>
      </c>
      <c r="E1324" s="11" t="s">
        <v>11298</v>
      </c>
      <c r="F1324" s="11" t="s">
        <v>11299</v>
      </c>
      <c r="G1324" s="11" t="s">
        <v>2209</v>
      </c>
    </row>
    <row r="1325" spans="1:7" x14ac:dyDescent="0.2">
      <c r="A1325" s="11" t="s">
        <v>3917</v>
      </c>
      <c r="B1325" s="11" t="s">
        <v>3913</v>
      </c>
      <c r="C1325" s="11" t="s">
        <v>3918</v>
      </c>
      <c r="D1325" s="11" t="s">
        <v>3826</v>
      </c>
      <c r="E1325" s="11" t="s">
        <v>11298</v>
      </c>
      <c r="F1325" s="11" t="s">
        <v>11299</v>
      </c>
      <c r="G1325" s="11" t="s">
        <v>2209</v>
      </c>
    </row>
    <row r="1326" spans="1:7" x14ac:dyDescent="0.2">
      <c r="A1326" s="11" t="s">
        <v>3919</v>
      </c>
      <c r="B1326" s="11" t="s">
        <v>3834</v>
      </c>
      <c r="C1326" s="11" t="s">
        <v>3920</v>
      </c>
      <c r="D1326" s="11" t="s">
        <v>3809</v>
      </c>
      <c r="E1326" s="11" t="s">
        <v>11298</v>
      </c>
      <c r="F1326" s="11" t="s">
        <v>11299</v>
      </c>
      <c r="G1326" s="11" t="s">
        <v>2209</v>
      </c>
    </row>
    <row r="1327" spans="1:7" x14ac:dyDescent="0.2">
      <c r="A1327" s="11" t="s">
        <v>3921</v>
      </c>
      <c r="B1327" s="11" t="s">
        <v>3922</v>
      </c>
      <c r="C1327" s="11" t="s">
        <v>3923</v>
      </c>
      <c r="D1327" s="11" t="s">
        <v>3809</v>
      </c>
      <c r="E1327" s="11" t="s">
        <v>11298</v>
      </c>
      <c r="F1327" s="11" t="s">
        <v>11299</v>
      </c>
      <c r="G1327" s="11" t="s">
        <v>2209</v>
      </c>
    </row>
    <row r="1328" spans="1:7" x14ac:dyDescent="0.2">
      <c r="A1328" s="11" t="s">
        <v>3924</v>
      </c>
      <c r="B1328" s="11" t="s">
        <v>3834</v>
      </c>
      <c r="C1328" s="11" t="s">
        <v>3925</v>
      </c>
      <c r="D1328" s="11" t="s">
        <v>3809</v>
      </c>
      <c r="E1328" s="11" t="s">
        <v>11298</v>
      </c>
      <c r="F1328" s="11" t="s">
        <v>11299</v>
      </c>
      <c r="G1328" s="11" t="s">
        <v>2209</v>
      </c>
    </row>
    <row r="1329" spans="1:7" x14ac:dyDescent="0.2">
      <c r="A1329" s="11" t="s">
        <v>3926</v>
      </c>
      <c r="B1329" s="11" t="s">
        <v>3922</v>
      </c>
      <c r="C1329" s="11" t="s">
        <v>3927</v>
      </c>
      <c r="D1329" s="11" t="s">
        <v>3809</v>
      </c>
      <c r="E1329" s="11" t="s">
        <v>11298</v>
      </c>
      <c r="F1329" s="11" t="s">
        <v>11299</v>
      </c>
      <c r="G1329" s="11" t="s">
        <v>2209</v>
      </c>
    </row>
    <row r="1330" spans="1:7" x14ac:dyDescent="0.2">
      <c r="A1330" s="11" t="s">
        <v>3928</v>
      </c>
      <c r="B1330" s="11" t="s">
        <v>3856</v>
      </c>
      <c r="C1330" s="11" t="s">
        <v>3929</v>
      </c>
      <c r="D1330" s="11" t="s">
        <v>3826</v>
      </c>
      <c r="E1330" s="11" t="s">
        <v>11298</v>
      </c>
      <c r="F1330" s="11" t="s">
        <v>11299</v>
      </c>
      <c r="G1330" s="11" t="s">
        <v>2209</v>
      </c>
    </row>
    <row r="1331" spans="1:7" x14ac:dyDescent="0.2">
      <c r="A1331" s="11" t="s">
        <v>3930</v>
      </c>
      <c r="B1331" s="11" t="s">
        <v>3931</v>
      </c>
      <c r="C1331" s="11" t="s">
        <v>3932</v>
      </c>
      <c r="D1331" s="11" t="s">
        <v>3826</v>
      </c>
      <c r="E1331" s="11" t="s">
        <v>11298</v>
      </c>
      <c r="F1331" s="11" t="s">
        <v>11299</v>
      </c>
      <c r="G1331" s="11" t="s">
        <v>2209</v>
      </c>
    </row>
    <row r="1332" spans="1:7" x14ac:dyDescent="0.2">
      <c r="A1332" s="11" t="s">
        <v>3933</v>
      </c>
      <c r="B1332" s="11" t="s">
        <v>3856</v>
      </c>
      <c r="C1332" s="11" t="s">
        <v>3934</v>
      </c>
      <c r="D1332" s="11" t="s">
        <v>3826</v>
      </c>
      <c r="E1332" s="11" t="s">
        <v>11298</v>
      </c>
      <c r="F1332" s="11" t="s">
        <v>11299</v>
      </c>
      <c r="G1332" s="11" t="s">
        <v>2209</v>
      </c>
    </row>
    <row r="1333" spans="1:7" x14ac:dyDescent="0.2">
      <c r="A1333" s="11" t="s">
        <v>3935</v>
      </c>
      <c r="B1333" s="11" t="s">
        <v>3931</v>
      </c>
      <c r="C1333" s="11" t="s">
        <v>3936</v>
      </c>
      <c r="D1333" s="11" t="s">
        <v>3826</v>
      </c>
      <c r="E1333" s="11" t="s">
        <v>11298</v>
      </c>
      <c r="F1333" s="11" t="s">
        <v>11299</v>
      </c>
      <c r="G1333" s="11" t="s">
        <v>2209</v>
      </c>
    </row>
    <row r="1334" spans="1:7" x14ac:dyDescent="0.2">
      <c r="A1334" s="11" t="s">
        <v>3937</v>
      </c>
      <c r="B1334" s="11" t="s">
        <v>3846</v>
      </c>
      <c r="C1334" s="11" t="s">
        <v>3938</v>
      </c>
      <c r="D1334" s="11" t="s">
        <v>3848</v>
      </c>
      <c r="E1334" s="11" t="s">
        <v>11298</v>
      </c>
      <c r="F1334" s="11" t="s">
        <v>11299</v>
      </c>
      <c r="G1334" s="11" t="s">
        <v>2209</v>
      </c>
    </row>
    <row r="1335" spans="1:7" x14ac:dyDescent="0.2">
      <c r="A1335" s="11" t="s">
        <v>3939</v>
      </c>
      <c r="B1335" s="11" t="s">
        <v>3940</v>
      </c>
      <c r="C1335" s="11" t="s">
        <v>3941</v>
      </c>
      <c r="D1335" s="11" t="s">
        <v>3848</v>
      </c>
      <c r="E1335" s="11" t="s">
        <v>11298</v>
      </c>
      <c r="F1335" s="11" t="s">
        <v>11299</v>
      </c>
      <c r="G1335" s="11" t="s">
        <v>2209</v>
      </c>
    </row>
    <row r="1336" spans="1:7" x14ac:dyDescent="0.2">
      <c r="A1336" s="11" t="s">
        <v>3942</v>
      </c>
      <c r="B1336" s="11" t="s">
        <v>3846</v>
      </c>
      <c r="C1336" s="11" t="s">
        <v>3943</v>
      </c>
      <c r="D1336" s="11" t="s">
        <v>3848</v>
      </c>
      <c r="E1336" s="11" t="s">
        <v>11298</v>
      </c>
      <c r="F1336" s="11" t="s">
        <v>11299</v>
      </c>
      <c r="G1336" s="11" t="s">
        <v>2209</v>
      </c>
    </row>
    <row r="1337" spans="1:7" x14ac:dyDescent="0.2">
      <c r="A1337" s="11" t="s">
        <v>3944</v>
      </c>
      <c r="B1337" s="11" t="s">
        <v>3940</v>
      </c>
      <c r="C1337" s="11" t="s">
        <v>3945</v>
      </c>
      <c r="D1337" s="11" t="s">
        <v>3848</v>
      </c>
      <c r="E1337" s="11" t="s">
        <v>11298</v>
      </c>
      <c r="F1337" s="11" t="s">
        <v>11299</v>
      </c>
      <c r="G1337" s="11" t="s">
        <v>2209</v>
      </c>
    </row>
    <row r="1338" spans="1:7" x14ac:dyDescent="0.2">
      <c r="A1338" s="11" t="s">
        <v>3946</v>
      </c>
      <c r="B1338" s="11" t="s">
        <v>3866</v>
      </c>
      <c r="C1338" s="11" t="s">
        <v>3947</v>
      </c>
      <c r="D1338" s="11" t="s">
        <v>3826</v>
      </c>
      <c r="E1338" s="11" t="s">
        <v>11298</v>
      </c>
      <c r="F1338" s="11" t="s">
        <v>11299</v>
      </c>
      <c r="G1338" s="11" t="s">
        <v>2209</v>
      </c>
    </row>
    <row r="1339" spans="1:7" x14ac:dyDescent="0.2">
      <c r="A1339" s="11" t="s">
        <v>3948</v>
      </c>
      <c r="B1339" s="11" t="s">
        <v>3949</v>
      </c>
      <c r="C1339" s="11" t="s">
        <v>3950</v>
      </c>
      <c r="D1339" s="11" t="s">
        <v>3826</v>
      </c>
      <c r="E1339" s="11" t="s">
        <v>11298</v>
      </c>
      <c r="F1339" s="11" t="s">
        <v>11299</v>
      </c>
      <c r="G1339" s="11" t="s">
        <v>2209</v>
      </c>
    </row>
    <row r="1340" spans="1:7" x14ac:dyDescent="0.2">
      <c r="A1340" s="11" t="s">
        <v>3951</v>
      </c>
      <c r="B1340" s="11" t="s">
        <v>3866</v>
      </c>
      <c r="C1340" s="11" t="s">
        <v>3952</v>
      </c>
      <c r="D1340" s="11" t="s">
        <v>3826</v>
      </c>
      <c r="E1340" s="11" t="s">
        <v>11298</v>
      </c>
      <c r="F1340" s="11" t="s">
        <v>11299</v>
      </c>
      <c r="G1340" s="11" t="s">
        <v>2209</v>
      </c>
    </row>
    <row r="1341" spans="1:7" x14ac:dyDescent="0.2">
      <c r="A1341" s="11" t="s">
        <v>3953</v>
      </c>
      <c r="B1341" s="11" t="s">
        <v>3949</v>
      </c>
      <c r="C1341" s="11" t="s">
        <v>3954</v>
      </c>
      <c r="D1341" s="11" t="s">
        <v>3826</v>
      </c>
      <c r="E1341" s="11" t="s">
        <v>11298</v>
      </c>
      <c r="F1341" s="11" t="s">
        <v>11299</v>
      </c>
      <c r="G1341" s="11" t="s">
        <v>2209</v>
      </c>
    </row>
    <row r="1342" spans="1:7" x14ac:dyDescent="0.2">
      <c r="A1342" s="11" t="s">
        <v>3955</v>
      </c>
      <c r="B1342" s="11" t="s">
        <v>3956</v>
      </c>
      <c r="C1342" s="11" t="s">
        <v>3957</v>
      </c>
      <c r="D1342" s="11" t="s">
        <v>3848</v>
      </c>
      <c r="E1342" s="11" t="s">
        <v>11298</v>
      </c>
      <c r="F1342" s="11" t="s">
        <v>11299</v>
      </c>
      <c r="G1342" s="11" t="s">
        <v>2209</v>
      </c>
    </row>
    <row r="1343" spans="1:7" x14ac:dyDescent="0.2">
      <c r="A1343" s="11" t="s">
        <v>3958</v>
      </c>
      <c r="B1343" s="11" t="s">
        <v>3956</v>
      </c>
      <c r="C1343" s="11" t="s">
        <v>3959</v>
      </c>
      <c r="D1343" s="11" t="s">
        <v>3848</v>
      </c>
      <c r="E1343" s="11" t="s">
        <v>11298</v>
      </c>
      <c r="F1343" s="11" t="s">
        <v>11299</v>
      </c>
      <c r="G1343" s="11" t="s">
        <v>2209</v>
      </c>
    </row>
    <row r="1344" spans="1:7" x14ac:dyDescent="0.2">
      <c r="A1344" s="11" t="s">
        <v>3960</v>
      </c>
      <c r="B1344" s="11" t="s">
        <v>3961</v>
      </c>
      <c r="C1344" s="11" t="s">
        <v>3962</v>
      </c>
      <c r="D1344" s="11" t="s">
        <v>3826</v>
      </c>
      <c r="E1344" s="11" t="s">
        <v>11298</v>
      </c>
      <c r="F1344" s="11" t="s">
        <v>11299</v>
      </c>
      <c r="G1344" s="11" t="s">
        <v>2209</v>
      </c>
    </row>
    <row r="1345" spans="1:7" x14ac:dyDescent="0.2">
      <c r="A1345" s="11" t="s">
        <v>3963</v>
      </c>
      <c r="B1345" s="11" t="s">
        <v>3961</v>
      </c>
      <c r="C1345" s="11" t="s">
        <v>3964</v>
      </c>
      <c r="D1345" s="11" t="s">
        <v>3826</v>
      </c>
      <c r="E1345" s="11" t="s">
        <v>11298</v>
      </c>
      <c r="F1345" s="11" t="s">
        <v>11299</v>
      </c>
      <c r="G1345" s="11" t="s">
        <v>2209</v>
      </c>
    </row>
    <row r="1346" spans="1:7" x14ac:dyDescent="0.2">
      <c r="A1346" s="11" t="s">
        <v>3965</v>
      </c>
      <c r="B1346" s="11" t="s">
        <v>3966</v>
      </c>
      <c r="C1346" s="11" t="s">
        <v>3966</v>
      </c>
      <c r="D1346" s="11" t="s">
        <v>3967</v>
      </c>
      <c r="E1346" s="11" t="s">
        <v>11298</v>
      </c>
      <c r="F1346" s="11" t="s">
        <v>11299</v>
      </c>
      <c r="G1346" s="11" t="s">
        <v>2209</v>
      </c>
    </row>
    <row r="1347" spans="1:7" x14ac:dyDescent="0.2">
      <c r="A1347" s="11" t="s">
        <v>3968</v>
      </c>
      <c r="B1347" s="11" t="s">
        <v>556</v>
      </c>
      <c r="C1347" s="11" t="s">
        <v>3969</v>
      </c>
      <c r="D1347" s="11" t="s">
        <v>3816</v>
      </c>
      <c r="E1347" s="11" t="s">
        <v>11298</v>
      </c>
      <c r="F1347" s="11" t="s">
        <v>11299</v>
      </c>
      <c r="G1347" s="11" t="s">
        <v>2209</v>
      </c>
    </row>
    <row r="1348" spans="1:7" x14ac:dyDescent="0.2">
      <c r="A1348" s="11" t="s">
        <v>3970</v>
      </c>
      <c r="B1348" s="11" t="s">
        <v>3971</v>
      </c>
      <c r="C1348" s="11" t="s">
        <v>3972</v>
      </c>
      <c r="D1348" s="11" t="s">
        <v>3973</v>
      </c>
      <c r="E1348" s="11" t="s">
        <v>11298</v>
      </c>
      <c r="F1348" s="11" t="s">
        <v>11299</v>
      </c>
      <c r="G1348" s="11" t="s">
        <v>2209</v>
      </c>
    </row>
    <row r="1349" spans="1:7" x14ac:dyDescent="0.2">
      <c r="A1349" s="11" t="s">
        <v>3974</v>
      </c>
      <c r="B1349" s="11" t="s">
        <v>3975</v>
      </c>
      <c r="C1349" s="11" t="s">
        <v>3975</v>
      </c>
      <c r="D1349" s="11" t="s">
        <v>3976</v>
      </c>
      <c r="E1349" s="11" t="s">
        <v>11298</v>
      </c>
      <c r="F1349" s="11" t="s">
        <v>11299</v>
      </c>
      <c r="G1349" s="11" t="s">
        <v>2209</v>
      </c>
    </row>
    <row r="1350" spans="1:7" x14ac:dyDescent="0.2">
      <c r="A1350" s="11" t="s">
        <v>3977</v>
      </c>
      <c r="B1350" s="11" t="s">
        <v>3978</v>
      </c>
      <c r="C1350" s="11" t="s">
        <v>3978</v>
      </c>
      <c r="D1350" s="11" t="s">
        <v>3979</v>
      </c>
      <c r="E1350" s="11" t="s">
        <v>11298</v>
      </c>
      <c r="F1350" s="11" t="s">
        <v>11299</v>
      </c>
      <c r="G1350" s="11" t="s">
        <v>2209</v>
      </c>
    </row>
    <row r="1351" spans="1:7" x14ac:dyDescent="0.2">
      <c r="A1351" s="11" t="s">
        <v>3980</v>
      </c>
      <c r="B1351" s="11" t="s">
        <v>3981</v>
      </c>
      <c r="C1351" s="11" t="s">
        <v>3982</v>
      </c>
      <c r="D1351" s="11" t="s">
        <v>3967</v>
      </c>
      <c r="E1351" s="11" t="s">
        <v>11298</v>
      </c>
      <c r="F1351" s="11" t="s">
        <v>11299</v>
      </c>
      <c r="G1351" s="11" t="s">
        <v>2209</v>
      </c>
    </row>
    <row r="1352" spans="1:7" x14ac:dyDescent="0.2">
      <c r="A1352" s="11" t="s">
        <v>3983</v>
      </c>
      <c r="B1352" s="11" t="s">
        <v>556</v>
      </c>
      <c r="C1352" s="11" t="s">
        <v>3984</v>
      </c>
      <c r="D1352" s="11" t="s">
        <v>3816</v>
      </c>
      <c r="E1352" s="11" t="s">
        <v>11298</v>
      </c>
      <c r="F1352" s="11" t="s">
        <v>11299</v>
      </c>
      <c r="G1352" s="11" t="s">
        <v>2209</v>
      </c>
    </row>
    <row r="1353" spans="1:7" x14ac:dyDescent="0.2">
      <c r="A1353" s="11" t="s">
        <v>3985</v>
      </c>
      <c r="B1353" s="11" t="s">
        <v>3986</v>
      </c>
      <c r="C1353" s="11" t="s">
        <v>3986</v>
      </c>
      <c r="D1353" s="11" t="s">
        <v>3976</v>
      </c>
      <c r="E1353" s="11" t="s">
        <v>11298</v>
      </c>
      <c r="F1353" s="11" t="s">
        <v>11299</v>
      </c>
      <c r="G1353" s="11" t="s">
        <v>2209</v>
      </c>
    </row>
    <row r="1354" spans="1:7" x14ac:dyDescent="0.2">
      <c r="A1354" s="11" t="s">
        <v>3987</v>
      </c>
      <c r="B1354" s="11" t="s">
        <v>3988</v>
      </c>
      <c r="C1354" s="11" t="s">
        <v>3989</v>
      </c>
      <c r="D1354" s="11" t="s">
        <v>3979</v>
      </c>
      <c r="E1354" s="11" t="s">
        <v>11298</v>
      </c>
      <c r="F1354" s="11" t="s">
        <v>11299</v>
      </c>
      <c r="G1354" s="11" t="s">
        <v>2209</v>
      </c>
    </row>
    <row r="1355" spans="1:7" x14ac:dyDescent="0.2">
      <c r="A1355" s="11" t="s">
        <v>3990</v>
      </c>
      <c r="B1355" s="11" t="s">
        <v>3991</v>
      </c>
      <c r="C1355" s="11" t="s">
        <v>3991</v>
      </c>
      <c r="D1355" s="11" t="s">
        <v>3992</v>
      </c>
      <c r="E1355" s="11" t="s">
        <v>11298</v>
      </c>
      <c r="F1355" s="11" t="s">
        <v>11299</v>
      </c>
      <c r="G1355" s="11" t="s">
        <v>2209</v>
      </c>
    </row>
    <row r="1356" spans="1:7" x14ac:dyDescent="0.2">
      <c r="A1356" s="11" t="s">
        <v>3993</v>
      </c>
      <c r="B1356" s="11" t="s">
        <v>556</v>
      </c>
      <c r="C1356" s="11" t="s">
        <v>3994</v>
      </c>
      <c r="D1356" s="11" t="s">
        <v>3816</v>
      </c>
      <c r="E1356" s="11" t="s">
        <v>11298</v>
      </c>
      <c r="F1356" s="11" t="s">
        <v>11299</v>
      </c>
      <c r="G1356" s="11" t="s">
        <v>2209</v>
      </c>
    </row>
    <row r="1357" spans="1:7" x14ac:dyDescent="0.2">
      <c r="A1357" s="11" t="s">
        <v>3995</v>
      </c>
      <c r="B1357" s="11" t="s">
        <v>3996</v>
      </c>
      <c r="C1357" s="11" t="s">
        <v>3996</v>
      </c>
      <c r="D1357" s="11" t="s">
        <v>3976</v>
      </c>
      <c r="E1357" s="11" t="s">
        <v>11298</v>
      </c>
      <c r="F1357" s="11" t="s">
        <v>11299</v>
      </c>
      <c r="G1357" s="11" t="s">
        <v>2209</v>
      </c>
    </row>
    <row r="1358" spans="1:7" x14ac:dyDescent="0.2">
      <c r="A1358" s="11" t="s">
        <v>3997</v>
      </c>
      <c r="B1358" s="11" t="s">
        <v>3998</v>
      </c>
      <c r="C1358" s="11" t="s">
        <v>3999</v>
      </c>
      <c r="D1358" s="11" t="s">
        <v>3979</v>
      </c>
      <c r="E1358" s="11" t="s">
        <v>11298</v>
      </c>
      <c r="F1358" s="11" t="s">
        <v>11299</v>
      </c>
      <c r="G1358" s="11" t="s">
        <v>2209</v>
      </c>
    </row>
    <row r="1359" spans="1:7" x14ac:dyDescent="0.2">
      <c r="A1359" s="11" t="s">
        <v>4000</v>
      </c>
      <c r="B1359" s="11" t="s">
        <v>4001</v>
      </c>
      <c r="C1359" s="11" t="s">
        <v>4001</v>
      </c>
      <c r="D1359" s="11" t="s">
        <v>3992</v>
      </c>
      <c r="E1359" s="11" t="s">
        <v>11298</v>
      </c>
      <c r="F1359" s="11" t="s">
        <v>11299</v>
      </c>
      <c r="G1359" s="11" t="s">
        <v>2209</v>
      </c>
    </row>
    <row r="1360" spans="1:7" x14ac:dyDescent="0.2">
      <c r="A1360" s="11" t="s">
        <v>4002</v>
      </c>
      <c r="B1360" s="11" t="s">
        <v>4003</v>
      </c>
      <c r="C1360" s="11" t="s">
        <v>4003</v>
      </c>
      <c r="D1360" s="11" t="s">
        <v>3976</v>
      </c>
      <c r="E1360" s="11" t="s">
        <v>11298</v>
      </c>
      <c r="F1360" s="11" t="s">
        <v>11299</v>
      </c>
      <c r="G1360" s="11" t="s">
        <v>2209</v>
      </c>
    </row>
    <row r="1361" spans="1:7" x14ac:dyDescent="0.2">
      <c r="A1361" s="11" t="s">
        <v>4004</v>
      </c>
      <c r="B1361" s="11" t="s">
        <v>556</v>
      </c>
      <c r="C1361" s="11" t="s">
        <v>4005</v>
      </c>
      <c r="D1361" s="11" t="s">
        <v>3380</v>
      </c>
      <c r="E1361" s="11" t="s">
        <v>11298</v>
      </c>
      <c r="F1361" s="11" t="s">
        <v>11299</v>
      </c>
      <c r="G1361" s="11" t="s">
        <v>2209</v>
      </c>
    </row>
    <row r="1362" spans="1:7" x14ac:dyDescent="0.2">
      <c r="A1362" s="11" t="s">
        <v>4006</v>
      </c>
      <c r="B1362" s="11" t="s">
        <v>556</v>
      </c>
      <c r="C1362" s="11" t="s">
        <v>4007</v>
      </c>
      <c r="D1362" s="11" t="s">
        <v>3380</v>
      </c>
      <c r="E1362" s="11" t="s">
        <v>11298</v>
      </c>
      <c r="F1362" s="11" t="s">
        <v>11299</v>
      </c>
      <c r="G1362" s="11" t="s">
        <v>2209</v>
      </c>
    </row>
    <row r="1363" spans="1:7" x14ac:dyDescent="0.2">
      <c r="A1363" s="11" t="s">
        <v>4008</v>
      </c>
      <c r="B1363" s="11" t="s">
        <v>556</v>
      </c>
      <c r="C1363" s="11" t="s">
        <v>4009</v>
      </c>
      <c r="D1363" s="11" t="s">
        <v>3380</v>
      </c>
      <c r="E1363" s="11" t="s">
        <v>11298</v>
      </c>
      <c r="F1363" s="11" t="s">
        <v>11299</v>
      </c>
      <c r="G1363" s="11" t="s">
        <v>2209</v>
      </c>
    </row>
    <row r="1364" spans="1:7" x14ac:dyDescent="0.2">
      <c r="A1364" s="11" t="s">
        <v>4010</v>
      </c>
      <c r="B1364" s="11" t="s">
        <v>556</v>
      </c>
      <c r="C1364" s="11" t="s">
        <v>4011</v>
      </c>
      <c r="D1364" s="11" t="s">
        <v>3380</v>
      </c>
      <c r="E1364" s="11" t="s">
        <v>11298</v>
      </c>
      <c r="F1364" s="11" t="s">
        <v>11299</v>
      </c>
      <c r="G1364" s="11" t="s">
        <v>2209</v>
      </c>
    </row>
    <row r="1365" spans="1:7" x14ac:dyDescent="0.2">
      <c r="A1365" s="11" t="s">
        <v>4012</v>
      </c>
      <c r="B1365" s="11" t="s">
        <v>556</v>
      </c>
      <c r="C1365" s="11" t="s">
        <v>4013</v>
      </c>
      <c r="D1365" s="11" t="s">
        <v>4014</v>
      </c>
      <c r="E1365" s="11" t="s">
        <v>11298</v>
      </c>
      <c r="F1365" s="11" t="s">
        <v>11299</v>
      </c>
      <c r="G1365" s="11" t="s">
        <v>2209</v>
      </c>
    </row>
    <row r="1366" spans="1:7" x14ac:dyDescent="0.2">
      <c r="A1366" s="11" t="s">
        <v>4015</v>
      </c>
      <c r="B1366" s="11" t="s">
        <v>556</v>
      </c>
      <c r="C1366" s="11" t="s">
        <v>4016</v>
      </c>
      <c r="D1366" s="11" t="s">
        <v>3380</v>
      </c>
      <c r="E1366" s="11" t="s">
        <v>11298</v>
      </c>
      <c r="F1366" s="11" t="s">
        <v>11299</v>
      </c>
      <c r="G1366" s="11" t="s">
        <v>2209</v>
      </c>
    </row>
    <row r="1367" spans="1:7" x14ac:dyDescent="0.2">
      <c r="A1367" s="11" t="s">
        <v>4017</v>
      </c>
      <c r="B1367" s="11" t="s">
        <v>556</v>
      </c>
      <c r="C1367" s="11" t="s">
        <v>4018</v>
      </c>
      <c r="D1367" s="11" t="s">
        <v>3380</v>
      </c>
      <c r="E1367" s="11" t="s">
        <v>11298</v>
      </c>
      <c r="F1367" s="11" t="s">
        <v>11299</v>
      </c>
      <c r="G1367" s="11" t="s">
        <v>2209</v>
      </c>
    </row>
    <row r="1368" spans="1:7" x14ac:dyDescent="0.2">
      <c r="A1368" s="11" t="s">
        <v>4019</v>
      </c>
      <c r="B1368" s="11" t="s">
        <v>556</v>
      </c>
      <c r="C1368" s="11" t="s">
        <v>4020</v>
      </c>
      <c r="D1368" s="11" t="s">
        <v>3380</v>
      </c>
      <c r="E1368" s="11" t="s">
        <v>11298</v>
      </c>
      <c r="F1368" s="11" t="s">
        <v>11299</v>
      </c>
      <c r="G1368" s="11" t="s">
        <v>2209</v>
      </c>
    </row>
    <row r="1369" spans="1:7" x14ac:dyDescent="0.2">
      <c r="A1369" s="11" t="s">
        <v>4021</v>
      </c>
      <c r="B1369" s="11" t="s">
        <v>556</v>
      </c>
      <c r="C1369" s="11" t="s">
        <v>4022</v>
      </c>
      <c r="D1369" s="11" t="s">
        <v>3380</v>
      </c>
      <c r="E1369" s="11" t="s">
        <v>11298</v>
      </c>
      <c r="F1369" s="11" t="s">
        <v>11299</v>
      </c>
      <c r="G1369" s="11" t="s">
        <v>2209</v>
      </c>
    </row>
    <row r="1370" spans="1:7" x14ac:dyDescent="0.2">
      <c r="A1370" s="11" t="s">
        <v>4023</v>
      </c>
      <c r="B1370" s="11" t="s">
        <v>556</v>
      </c>
      <c r="C1370" s="11" t="s">
        <v>4024</v>
      </c>
      <c r="D1370" s="11" t="s">
        <v>4014</v>
      </c>
      <c r="E1370" s="11" t="s">
        <v>11298</v>
      </c>
      <c r="F1370" s="11" t="s">
        <v>11299</v>
      </c>
      <c r="G1370" s="11" t="s">
        <v>2209</v>
      </c>
    </row>
    <row r="1371" spans="1:7" x14ac:dyDescent="0.2">
      <c r="A1371" s="11" t="s">
        <v>4025</v>
      </c>
      <c r="B1371" s="11" t="s">
        <v>556</v>
      </c>
      <c r="C1371" s="11" t="s">
        <v>4026</v>
      </c>
      <c r="D1371" s="11" t="s">
        <v>3380</v>
      </c>
      <c r="E1371" s="11" t="s">
        <v>11298</v>
      </c>
      <c r="F1371" s="11" t="s">
        <v>11299</v>
      </c>
      <c r="G1371" s="11" t="s">
        <v>2209</v>
      </c>
    </row>
    <row r="1372" spans="1:7" x14ac:dyDescent="0.2">
      <c r="A1372" s="11" t="s">
        <v>4027</v>
      </c>
      <c r="B1372" s="11" t="s">
        <v>556</v>
      </c>
      <c r="C1372" s="11" t="s">
        <v>4028</v>
      </c>
      <c r="D1372" s="11" t="s">
        <v>3380</v>
      </c>
      <c r="E1372" s="11" t="s">
        <v>11298</v>
      </c>
      <c r="F1372" s="11" t="s">
        <v>11299</v>
      </c>
      <c r="G1372" s="11" t="s">
        <v>2209</v>
      </c>
    </row>
    <row r="1373" spans="1:7" x14ac:dyDescent="0.2">
      <c r="A1373" s="11" t="s">
        <v>4029</v>
      </c>
      <c r="B1373" s="11" t="s">
        <v>556</v>
      </c>
      <c r="C1373" s="11" t="s">
        <v>4030</v>
      </c>
      <c r="D1373" s="11" t="s">
        <v>3380</v>
      </c>
      <c r="E1373" s="11" t="s">
        <v>11298</v>
      </c>
      <c r="F1373" s="11" t="s">
        <v>11299</v>
      </c>
      <c r="G1373" s="11" t="s">
        <v>2209</v>
      </c>
    </row>
    <row r="1374" spans="1:7" x14ac:dyDescent="0.2">
      <c r="A1374" s="11" t="s">
        <v>4031</v>
      </c>
      <c r="B1374" s="11" t="s">
        <v>556</v>
      </c>
      <c r="C1374" s="11" t="s">
        <v>4032</v>
      </c>
      <c r="D1374" s="11" t="s">
        <v>3380</v>
      </c>
      <c r="E1374" s="11" t="s">
        <v>11298</v>
      </c>
      <c r="F1374" s="11" t="s">
        <v>11299</v>
      </c>
      <c r="G1374" s="11" t="s">
        <v>2209</v>
      </c>
    </row>
    <row r="1375" spans="1:7" x14ac:dyDescent="0.2">
      <c r="A1375" s="11" t="s">
        <v>4033</v>
      </c>
      <c r="B1375" s="11" t="s">
        <v>556</v>
      </c>
      <c r="C1375" s="11" t="s">
        <v>4034</v>
      </c>
      <c r="D1375" s="11" t="s">
        <v>4014</v>
      </c>
      <c r="E1375" s="11" t="s">
        <v>11298</v>
      </c>
      <c r="F1375" s="11" t="s">
        <v>11299</v>
      </c>
      <c r="G1375" s="11" t="s">
        <v>2209</v>
      </c>
    </row>
    <row r="1376" spans="1:7" x14ac:dyDescent="0.2">
      <c r="A1376" s="11" t="s">
        <v>4035</v>
      </c>
      <c r="B1376" s="11" t="s">
        <v>4036</v>
      </c>
      <c r="C1376" s="11" t="s">
        <v>4037</v>
      </c>
      <c r="D1376" s="11" t="s">
        <v>3380</v>
      </c>
      <c r="E1376" s="11" t="s">
        <v>11298</v>
      </c>
      <c r="F1376" s="11" t="s">
        <v>11299</v>
      </c>
      <c r="G1376" s="11" t="s">
        <v>2209</v>
      </c>
    </row>
    <row r="1377" spans="1:7" x14ac:dyDescent="0.2">
      <c r="A1377" s="11" t="s">
        <v>4038</v>
      </c>
      <c r="B1377" s="11" t="s">
        <v>4039</v>
      </c>
      <c r="C1377" s="11" t="s">
        <v>4040</v>
      </c>
      <c r="D1377" s="11" t="s">
        <v>3380</v>
      </c>
      <c r="E1377" s="11" t="s">
        <v>11298</v>
      </c>
      <c r="F1377" s="11" t="s">
        <v>11299</v>
      </c>
      <c r="G1377" s="11" t="s">
        <v>2209</v>
      </c>
    </row>
    <row r="1378" spans="1:7" x14ac:dyDescent="0.2">
      <c r="A1378" s="11" t="s">
        <v>4041</v>
      </c>
      <c r="B1378" s="11" t="s">
        <v>4042</v>
      </c>
      <c r="C1378" s="11" t="s">
        <v>4043</v>
      </c>
      <c r="D1378" s="11" t="s">
        <v>3380</v>
      </c>
      <c r="E1378" s="11" t="s">
        <v>11298</v>
      </c>
      <c r="F1378" s="11" t="s">
        <v>11299</v>
      </c>
      <c r="G1378" s="11" t="s">
        <v>2209</v>
      </c>
    </row>
    <row r="1379" spans="1:7" x14ac:dyDescent="0.2">
      <c r="A1379" s="11" t="s">
        <v>4044</v>
      </c>
      <c r="B1379" s="11" t="s">
        <v>4045</v>
      </c>
      <c r="C1379" s="11" t="s">
        <v>4046</v>
      </c>
      <c r="D1379" s="11" t="s">
        <v>3380</v>
      </c>
      <c r="E1379" s="11" t="s">
        <v>11298</v>
      </c>
      <c r="F1379" s="11" t="s">
        <v>11299</v>
      </c>
      <c r="G1379" s="11" t="s">
        <v>2209</v>
      </c>
    </row>
    <row r="1380" spans="1:7" x14ac:dyDescent="0.2">
      <c r="A1380" s="11" t="s">
        <v>4047</v>
      </c>
      <c r="B1380" s="11" t="s">
        <v>4048</v>
      </c>
      <c r="C1380" s="11" t="s">
        <v>4049</v>
      </c>
      <c r="D1380" s="11" t="s">
        <v>4014</v>
      </c>
      <c r="E1380" s="11" t="s">
        <v>11298</v>
      </c>
      <c r="F1380" s="11" t="s">
        <v>11299</v>
      </c>
      <c r="G1380" s="11" t="s">
        <v>2209</v>
      </c>
    </row>
    <row r="1381" spans="1:7" x14ac:dyDescent="0.2">
      <c r="A1381" s="11" t="s">
        <v>4050</v>
      </c>
      <c r="B1381" s="11" t="s">
        <v>4051</v>
      </c>
      <c r="C1381" s="11" t="s">
        <v>4052</v>
      </c>
      <c r="D1381" s="11" t="s">
        <v>4053</v>
      </c>
      <c r="E1381" s="11" t="s">
        <v>11298</v>
      </c>
      <c r="F1381" s="11" t="s">
        <v>11299</v>
      </c>
      <c r="G1381" s="11" t="s">
        <v>2209</v>
      </c>
    </row>
    <row r="1382" spans="1:7" x14ac:dyDescent="0.2">
      <c r="A1382" s="11" t="s">
        <v>4054</v>
      </c>
      <c r="B1382" s="11" t="s">
        <v>4055</v>
      </c>
      <c r="C1382" s="11" t="s">
        <v>4056</v>
      </c>
      <c r="D1382" s="11" t="s">
        <v>3380</v>
      </c>
      <c r="E1382" s="11" t="s">
        <v>11298</v>
      </c>
      <c r="F1382" s="11" t="s">
        <v>11299</v>
      </c>
      <c r="G1382" s="11" t="s">
        <v>2209</v>
      </c>
    </row>
    <row r="1383" spans="1:7" x14ac:dyDescent="0.2">
      <c r="A1383" s="11" t="s">
        <v>4057</v>
      </c>
      <c r="B1383" s="11" t="s">
        <v>4058</v>
      </c>
      <c r="C1383" s="11" t="s">
        <v>4059</v>
      </c>
      <c r="D1383" s="11" t="s">
        <v>3380</v>
      </c>
      <c r="E1383" s="11" t="s">
        <v>11298</v>
      </c>
      <c r="F1383" s="11" t="s">
        <v>11299</v>
      </c>
      <c r="G1383" s="11" t="s">
        <v>2209</v>
      </c>
    </row>
    <row r="1384" spans="1:7" x14ac:dyDescent="0.2">
      <c r="A1384" s="11" t="s">
        <v>4060</v>
      </c>
      <c r="B1384" s="11" t="s">
        <v>4061</v>
      </c>
      <c r="C1384" s="11" t="s">
        <v>4062</v>
      </c>
      <c r="D1384" s="11" t="s">
        <v>3380</v>
      </c>
      <c r="E1384" s="11" t="s">
        <v>11298</v>
      </c>
      <c r="F1384" s="11" t="s">
        <v>11299</v>
      </c>
      <c r="G1384" s="11" t="s">
        <v>2209</v>
      </c>
    </row>
    <row r="1385" spans="1:7" x14ac:dyDescent="0.2">
      <c r="A1385" s="11" t="s">
        <v>4063</v>
      </c>
      <c r="B1385" s="11" t="s">
        <v>4064</v>
      </c>
      <c r="C1385" s="11" t="s">
        <v>4065</v>
      </c>
      <c r="D1385" s="11" t="s">
        <v>3380</v>
      </c>
      <c r="E1385" s="11" t="s">
        <v>11298</v>
      </c>
      <c r="F1385" s="11" t="s">
        <v>11299</v>
      </c>
      <c r="G1385" s="11" t="s">
        <v>2209</v>
      </c>
    </row>
    <row r="1386" spans="1:7" x14ac:dyDescent="0.2">
      <c r="A1386" s="11" t="s">
        <v>4066</v>
      </c>
      <c r="B1386" s="11" t="s">
        <v>4067</v>
      </c>
      <c r="C1386" s="11" t="s">
        <v>4068</v>
      </c>
      <c r="D1386" s="11" t="s">
        <v>4014</v>
      </c>
      <c r="E1386" s="11" t="s">
        <v>11298</v>
      </c>
      <c r="F1386" s="11" t="s">
        <v>11299</v>
      </c>
      <c r="G1386" s="11" t="s">
        <v>2209</v>
      </c>
    </row>
    <row r="1387" spans="1:7" x14ac:dyDescent="0.2">
      <c r="A1387" s="11" t="s">
        <v>4069</v>
      </c>
      <c r="B1387" s="11" t="s">
        <v>4070</v>
      </c>
      <c r="C1387" s="11" t="s">
        <v>4071</v>
      </c>
      <c r="D1387" s="11" t="s">
        <v>3380</v>
      </c>
      <c r="E1387" s="11" t="s">
        <v>11298</v>
      </c>
      <c r="F1387" s="11" t="s">
        <v>11299</v>
      </c>
      <c r="G1387" s="11" t="s">
        <v>2209</v>
      </c>
    </row>
    <row r="1388" spans="1:7" x14ac:dyDescent="0.2">
      <c r="A1388" s="11" t="s">
        <v>4072</v>
      </c>
      <c r="B1388" s="11" t="s">
        <v>4073</v>
      </c>
      <c r="C1388" s="11" t="s">
        <v>4074</v>
      </c>
      <c r="D1388" s="11" t="s">
        <v>3380</v>
      </c>
      <c r="E1388" s="11" t="s">
        <v>11298</v>
      </c>
      <c r="F1388" s="11" t="s">
        <v>11299</v>
      </c>
      <c r="G1388" s="11" t="s">
        <v>2209</v>
      </c>
    </row>
    <row r="1389" spans="1:7" x14ac:dyDescent="0.2">
      <c r="A1389" s="11" t="s">
        <v>4075</v>
      </c>
      <c r="B1389" s="11" t="s">
        <v>4076</v>
      </c>
      <c r="C1389" s="11" t="s">
        <v>4077</v>
      </c>
      <c r="D1389" s="11" t="s">
        <v>3380</v>
      </c>
      <c r="E1389" s="11" t="s">
        <v>11298</v>
      </c>
      <c r="F1389" s="11" t="s">
        <v>11299</v>
      </c>
      <c r="G1389" s="11" t="s">
        <v>2209</v>
      </c>
    </row>
    <row r="1390" spans="1:7" x14ac:dyDescent="0.2">
      <c r="A1390" s="11" t="s">
        <v>4078</v>
      </c>
      <c r="B1390" s="11" t="s">
        <v>4079</v>
      </c>
      <c r="C1390" s="11" t="s">
        <v>4080</v>
      </c>
      <c r="D1390" s="11" t="s">
        <v>3380</v>
      </c>
      <c r="E1390" s="11" t="s">
        <v>11298</v>
      </c>
      <c r="F1390" s="11" t="s">
        <v>11299</v>
      </c>
      <c r="G1390" s="11" t="s">
        <v>2209</v>
      </c>
    </row>
    <row r="1391" spans="1:7" x14ac:dyDescent="0.2">
      <c r="A1391" s="11" t="s">
        <v>4081</v>
      </c>
      <c r="B1391" s="11" t="s">
        <v>4082</v>
      </c>
      <c r="C1391" s="11" t="s">
        <v>4083</v>
      </c>
      <c r="D1391" s="11" t="s">
        <v>4014</v>
      </c>
      <c r="E1391" s="11" t="s">
        <v>11298</v>
      </c>
      <c r="F1391" s="11" t="s">
        <v>11299</v>
      </c>
      <c r="G1391" s="11" t="s">
        <v>2209</v>
      </c>
    </row>
    <row r="1392" spans="1:7" x14ac:dyDescent="0.2">
      <c r="A1392" s="11" t="s">
        <v>4084</v>
      </c>
      <c r="B1392" s="11" t="s">
        <v>4085</v>
      </c>
      <c r="C1392" s="11" t="s">
        <v>4086</v>
      </c>
      <c r="D1392" s="11" t="s">
        <v>2236</v>
      </c>
      <c r="E1392" s="11" t="s">
        <v>11284</v>
      </c>
      <c r="F1392" s="11" t="s">
        <v>11285</v>
      </c>
      <c r="G1392" s="11" t="s">
        <v>2209</v>
      </c>
    </row>
    <row r="1393" spans="1:7" x14ac:dyDescent="0.2">
      <c r="A1393" s="11" t="s">
        <v>4087</v>
      </c>
      <c r="B1393" s="11" t="s">
        <v>4088</v>
      </c>
      <c r="C1393" s="11" t="s">
        <v>4089</v>
      </c>
      <c r="D1393" s="11" t="s">
        <v>2236</v>
      </c>
      <c r="E1393" s="11" t="s">
        <v>11284</v>
      </c>
      <c r="F1393" s="11" t="s">
        <v>11285</v>
      </c>
      <c r="G1393" s="11" t="s">
        <v>2209</v>
      </c>
    </row>
    <row r="1394" spans="1:7" x14ac:dyDescent="0.2">
      <c r="A1394" s="11" t="s">
        <v>4090</v>
      </c>
      <c r="B1394" s="11" t="s">
        <v>4091</v>
      </c>
      <c r="C1394" s="11" t="s">
        <v>4092</v>
      </c>
      <c r="D1394" s="11" t="s">
        <v>2236</v>
      </c>
      <c r="E1394" s="11" t="s">
        <v>11284</v>
      </c>
      <c r="F1394" s="11" t="s">
        <v>11285</v>
      </c>
      <c r="G1394" s="11" t="s">
        <v>2209</v>
      </c>
    </row>
    <row r="1395" spans="1:7" x14ac:dyDescent="0.2">
      <c r="A1395" s="11" t="s">
        <v>4093</v>
      </c>
      <c r="B1395" s="11" t="s">
        <v>4094</v>
      </c>
      <c r="C1395" s="11" t="s">
        <v>4095</v>
      </c>
      <c r="D1395" s="11" t="s">
        <v>4096</v>
      </c>
      <c r="E1395" s="11" t="s">
        <v>11298</v>
      </c>
      <c r="F1395" s="11" t="s">
        <v>11299</v>
      </c>
      <c r="G1395" s="11" t="s">
        <v>2209</v>
      </c>
    </row>
    <row r="1396" spans="1:7" x14ac:dyDescent="0.2">
      <c r="A1396" s="11" t="s">
        <v>4097</v>
      </c>
      <c r="B1396" s="11" t="s">
        <v>4098</v>
      </c>
      <c r="C1396" s="11" t="s">
        <v>4099</v>
      </c>
      <c r="D1396" s="11" t="s">
        <v>4096</v>
      </c>
      <c r="E1396" s="11" t="s">
        <v>11298</v>
      </c>
      <c r="F1396" s="11" t="s">
        <v>11299</v>
      </c>
      <c r="G1396" s="11" t="s">
        <v>2209</v>
      </c>
    </row>
    <row r="1397" spans="1:7" x14ac:dyDescent="0.2">
      <c r="A1397" s="11" t="s">
        <v>4100</v>
      </c>
      <c r="B1397" s="11" t="s">
        <v>4101</v>
      </c>
      <c r="C1397" s="11" t="s">
        <v>4102</v>
      </c>
      <c r="D1397" s="11" t="s">
        <v>4096</v>
      </c>
      <c r="E1397" s="11" t="s">
        <v>11298</v>
      </c>
      <c r="F1397" s="11" t="s">
        <v>11299</v>
      </c>
      <c r="G1397" s="11" t="s">
        <v>2209</v>
      </c>
    </row>
    <row r="1398" spans="1:7" x14ac:dyDescent="0.2">
      <c r="A1398" s="11" t="s">
        <v>4103</v>
      </c>
      <c r="B1398" s="11" t="s">
        <v>4104</v>
      </c>
      <c r="C1398" s="11" t="s">
        <v>4105</v>
      </c>
      <c r="D1398" s="11" t="s">
        <v>4096</v>
      </c>
      <c r="E1398" s="11" t="s">
        <v>11298</v>
      </c>
      <c r="F1398" s="11" t="s">
        <v>11299</v>
      </c>
      <c r="G1398" s="11" t="s">
        <v>2209</v>
      </c>
    </row>
    <row r="1399" spans="1:7" x14ac:dyDescent="0.2">
      <c r="A1399" s="11" t="s">
        <v>4106</v>
      </c>
      <c r="B1399" s="11" t="s">
        <v>4107</v>
      </c>
      <c r="C1399" s="11" t="s">
        <v>4108</v>
      </c>
      <c r="D1399" s="11" t="s">
        <v>4096</v>
      </c>
      <c r="E1399" s="11" t="s">
        <v>11298</v>
      </c>
      <c r="F1399" s="11" t="s">
        <v>11299</v>
      </c>
      <c r="G1399" s="11" t="s">
        <v>2209</v>
      </c>
    </row>
    <row r="1400" spans="1:7" x14ac:dyDescent="0.2">
      <c r="A1400" s="11" t="s">
        <v>4109</v>
      </c>
      <c r="B1400" s="11" t="s">
        <v>4110</v>
      </c>
      <c r="C1400" s="11" t="s">
        <v>4111</v>
      </c>
      <c r="D1400" s="11" t="s">
        <v>4112</v>
      </c>
      <c r="E1400" s="11" t="s">
        <v>11292</v>
      </c>
      <c r="F1400" s="11" t="s">
        <v>11293</v>
      </c>
      <c r="G1400" s="11" t="s">
        <v>2396</v>
      </c>
    </row>
    <row r="1401" spans="1:7" x14ac:dyDescent="0.2">
      <c r="A1401" s="11" t="s">
        <v>4113</v>
      </c>
      <c r="B1401" s="11" t="s">
        <v>4114</v>
      </c>
      <c r="C1401" s="11" t="s">
        <v>4115</v>
      </c>
      <c r="D1401" s="11" t="s">
        <v>2795</v>
      </c>
      <c r="E1401" s="11" t="s">
        <v>11292</v>
      </c>
      <c r="F1401" s="11" t="s">
        <v>11293</v>
      </c>
      <c r="G1401" s="11" t="s">
        <v>2396</v>
      </c>
    </row>
    <row r="1402" spans="1:7" x14ac:dyDescent="0.2">
      <c r="A1402" s="11" t="s">
        <v>4116</v>
      </c>
      <c r="B1402" s="11" t="s">
        <v>4117</v>
      </c>
      <c r="C1402" s="11" t="s">
        <v>4118</v>
      </c>
      <c r="D1402" s="11" t="s">
        <v>2795</v>
      </c>
      <c r="E1402" s="11" t="s">
        <v>11292</v>
      </c>
      <c r="F1402" s="11" t="s">
        <v>11293</v>
      </c>
      <c r="G1402" s="11" t="s">
        <v>2396</v>
      </c>
    </row>
    <row r="1403" spans="1:7" x14ac:dyDescent="0.2">
      <c r="A1403" s="11" t="s">
        <v>4119</v>
      </c>
      <c r="B1403" s="11" t="s">
        <v>4120</v>
      </c>
      <c r="C1403" s="11" t="s">
        <v>4121</v>
      </c>
      <c r="D1403" s="11" t="s">
        <v>4122</v>
      </c>
      <c r="E1403" s="11" t="s">
        <v>11298</v>
      </c>
      <c r="F1403" s="11" t="s">
        <v>11299</v>
      </c>
      <c r="G1403" s="11" t="s">
        <v>4123</v>
      </c>
    </row>
    <row r="1404" spans="1:7" x14ac:dyDescent="0.2">
      <c r="A1404" s="11" t="s">
        <v>4124</v>
      </c>
      <c r="B1404" s="11" t="s">
        <v>4125</v>
      </c>
      <c r="C1404" s="11" t="s">
        <v>4126</v>
      </c>
      <c r="D1404" s="11" t="s">
        <v>4127</v>
      </c>
      <c r="E1404" s="11" t="s">
        <v>11294</v>
      </c>
      <c r="F1404" s="11" t="s">
        <v>11295</v>
      </c>
      <c r="G1404" s="11" t="s">
        <v>4123</v>
      </c>
    </row>
    <row r="1405" spans="1:7" x14ac:dyDescent="0.2">
      <c r="A1405" s="11" t="s">
        <v>4128</v>
      </c>
      <c r="B1405" s="11" t="s">
        <v>4129</v>
      </c>
      <c r="C1405" s="11" t="s">
        <v>4130</v>
      </c>
      <c r="D1405" s="11" t="s">
        <v>4127</v>
      </c>
      <c r="E1405" s="11" t="s">
        <v>11294</v>
      </c>
      <c r="F1405" s="11" t="s">
        <v>11295</v>
      </c>
      <c r="G1405" s="11" t="s">
        <v>4123</v>
      </c>
    </row>
    <row r="1406" spans="1:7" x14ac:dyDescent="0.2">
      <c r="A1406" s="11" t="s">
        <v>4131</v>
      </c>
      <c r="B1406" s="11" t="s">
        <v>556</v>
      </c>
      <c r="C1406" s="11" t="s">
        <v>4132</v>
      </c>
      <c r="D1406" s="11" t="s">
        <v>4122</v>
      </c>
      <c r="E1406" s="11" t="s">
        <v>11298</v>
      </c>
      <c r="F1406" s="11" t="s">
        <v>11299</v>
      </c>
      <c r="G1406" s="11" t="s">
        <v>2209</v>
      </c>
    </row>
    <row r="1407" spans="1:7" x14ac:dyDescent="0.2">
      <c r="A1407" s="11" t="s">
        <v>4133</v>
      </c>
      <c r="B1407" s="11" t="s">
        <v>556</v>
      </c>
      <c r="C1407" s="11" t="s">
        <v>4134</v>
      </c>
      <c r="D1407" s="11" t="s">
        <v>4122</v>
      </c>
      <c r="E1407" s="11" t="s">
        <v>11298</v>
      </c>
      <c r="F1407" s="11" t="s">
        <v>11299</v>
      </c>
      <c r="G1407" s="11" t="s">
        <v>2209</v>
      </c>
    </row>
    <row r="1408" spans="1:7" x14ac:dyDescent="0.2">
      <c r="A1408" s="11" t="s">
        <v>4135</v>
      </c>
      <c r="B1408" s="11" t="s">
        <v>4136</v>
      </c>
      <c r="C1408" s="11" t="s">
        <v>4137</v>
      </c>
      <c r="D1408" s="11" t="s">
        <v>2808</v>
      </c>
      <c r="E1408" s="11" t="s">
        <v>11292</v>
      </c>
      <c r="F1408" s="11" t="s">
        <v>11293</v>
      </c>
      <c r="G1408" s="11" t="s">
        <v>2396</v>
      </c>
    </row>
    <row r="1409" spans="1:7" x14ac:dyDescent="0.2">
      <c r="A1409" s="11" t="s">
        <v>4138</v>
      </c>
      <c r="B1409" s="11" t="s">
        <v>4139</v>
      </c>
      <c r="C1409" s="11" t="s">
        <v>4140</v>
      </c>
      <c r="D1409" s="11" t="s">
        <v>2808</v>
      </c>
      <c r="E1409" s="11" t="s">
        <v>11292</v>
      </c>
      <c r="F1409" s="11" t="s">
        <v>11293</v>
      </c>
      <c r="G1409" s="11" t="s">
        <v>2396</v>
      </c>
    </row>
    <row r="1410" spans="1:7" x14ac:dyDescent="0.2">
      <c r="A1410" s="11" t="s">
        <v>4141</v>
      </c>
      <c r="B1410" s="11" t="s">
        <v>4142</v>
      </c>
      <c r="C1410" s="11" t="s">
        <v>4143</v>
      </c>
      <c r="D1410" s="11" t="s">
        <v>2795</v>
      </c>
      <c r="E1410" s="11" t="s">
        <v>11292</v>
      </c>
      <c r="F1410" s="11" t="s">
        <v>11293</v>
      </c>
      <c r="G1410" s="11" t="s">
        <v>2396</v>
      </c>
    </row>
    <row r="1411" spans="1:7" x14ac:dyDescent="0.2">
      <c r="A1411" s="11" t="s">
        <v>4144</v>
      </c>
      <c r="B1411" s="11" t="s">
        <v>4145</v>
      </c>
      <c r="C1411" s="11" t="s">
        <v>4146</v>
      </c>
      <c r="D1411" s="11" t="s">
        <v>2795</v>
      </c>
      <c r="E1411" s="11" t="s">
        <v>11292</v>
      </c>
      <c r="F1411" s="11" t="s">
        <v>11293</v>
      </c>
      <c r="G1411" s="11" t="s">
        <v>2396</v>
      </c>
    </row>
    <row r="1412" spans="1:7" x14ac:dyDescent="0.2">
      <c r="A1412" s="11" t="s">
        <v>4147</v>
      </c>
      <c r="B1412" s="11" t="s">
        <v>4148</v>
      </c>
      <c r="C1412" s="11" t="s">
        <v>4149</v>
      </c>
      <c r="D1412" s="11" t="s">
        <v>4150</v>
      </c>
      <c r="E1412" s="11" t="s">
        <v>11294</v>
      </c>
      <c r="F1412" s="11" t="s">
        <v>11295</v>
      </c>
      <c r="G1412" s="11" t="s">
        <v>2747</v>
      </c>
    </row>
    <row r="1413" spans="1:7" x14ac:dyDescent="0.2">
      <c r="A1413" s="11" t="s">
        <v>4151</v>
      </c>
      <c r="B1413" s="11" t="s">
        <v>4148</v>
      </c>
      <c r="C1413" s="11" t="s">
        <v>4152</v>
      </c>
      <c r="D1413" s="11" t="s">
        <v>4150</v>
      </c>
      <c r="E1413" s="11" t="s">
        <v>11294</v>
      </c>
      <c r="F1413" s="11" t="s">
        <v>11295</v>
      </c>
      <c r="G1413" s="11" t="s">
        <v>2747</v>
      </c>
    </row>
    <row r="1414" spans="1:7" x14ac:dyDescent="0.2">
      <c r="A1414" s="11" t="s">
        <v>4153</v>
      </c>
      <c r="B1414" s="11" t="s">
        <v>4148</v>
      </c>
      <c r="C1414" s="11" t="s">
        <v>4154</v>
      </c>
      <c r="D1414" s="11" t="s">
        <v>4150</v>
      </c>
      <c r="E1414" s="11" t="s">
        <v>11294</v>
      </c>
      <c r="F1414" s="11" t="s">
        <v>11295</v>
      </c>
      <c r="G1414" s="11" t="s">
        <v>2747</v>
      </c>
    </row>
    <row r="1415" spans="1:7" x14ac:dyDescent="0.2">
      <c r="A1415" s="11" t="s">
        <v>4155</v>
      </c>
      <c r="B1415" s="11" t="s">
        <v>4156</v>
      </c>
      <c r="C1415" s="11" t="s">
        <v>4157</v>
      </c>
      <c r="D1415" s="11" t="s">
        <v>4150</v>
      </c>
      <c r="E1415" s="11" t="s">
        <v>11294</v>
      </c>
      <c r="F1415" s="11" t="s">
        <v>11295</v>
      </c>
      <c r="G1415" s="11" t="s">
        <v>2747</v>
      </c>
    </row>
    <row r="1416" spans="1:7" x14ac:dyDescent="0.2">
      <c r="A1416" s="11" t="s">
        <v>4158</v>
      </c>
      <c r="B1416" s="11" t="s">
        <v>4159</v>
      </c>
      <c r="C1416" s="11" t="s">
        <v>4160</v>
      </c>
      <c r="D1416" s="11" t="s">
        <v>2808</v>
      </c>
      <c r="E1416" s="11" t="s">
        <v>11292</v>
      </c>
      <c r="F1416" s="11" t="s">
        <v>11293</v>
      </c>
      <c r="G1416" s="11" t="s">
        <v>2396</v>
      </c>
    </row>
    <row r="1417" spans="1:7" x14ac:dyDescent="0.2">
      <c r="A1417" s="11" t="s">
        <v>4161</v>
      </c>
      <c r="B1417" s="11" t="s">
        <v>4162</v>
      </c>
      <c r="C1417" s="11" t="s">
        <v>4163</v>
      </c>
      <c r="D1417" s="11" t="s">
        <v>2808</v>
      </c>
      <c r="E1417" s="11" t="s">
        <v>11292</v>
      </c>
      <c r="F1417" s="11" t="s">
        <v>11293</v>
      </c>
      <c r="G1417" s="11" t="s">
        <v>2396</v>
      </c>
    </row>
    <row r="1418" spans="1:7" x14ac:dyDescent="0.2">
      <c r="A1418" s="11" t="s">
        <v>4164</v>
      </c>
      <c r="B1418" s="11" t="s">
        <v>4165</v>
      </c>
      <c r="C1418" s="11" t="s">
        <v>4166</v>
      </c>
      <c r="D1418" s="11" t="s">
        <v>2795</v>
      </c>
      <c r="E1418" s="11" t="s">
        <v>11292</v>
      </c>
      <c r="F1418" s="11" t="s">
        <v>11293</v>
      </c>
      <c r="G1418" s="11" t="s">
        <v>2396</v>
      </c>
    </row>
    <row r="1419" spans="1:7" x14ac:dyDescent="0.2">
      <c r="A1419" s="11" t="s">
        <v>4167</v>
      </c>
      <c r="B1419" s="11" t="s">
        <v>4168</v>
      </c>
      <c r="C1419" s="11" t="s">
        <v>4169</v>
      </c>
      <c r="D1419" s="11" t="s">
        <v>2795</v>
      </c>
      <c r="E1419" s="11" t="s">
        <v>11292</v>
      </c>
      <c r="F1419" s="11" t="s">
        <v>11293</v>
      </c>
      <c r="G1419" s="11" t="s">
        <v>2396</v>
      </c>
    </row>
    <row r="1420" spans="1:7" x14ac:dyDescent="0.2">
      <c r="A1420" s="11" t="s">
        <v>4170</v>
      </c>
      <c r="B1420" s="11" t="s">
        <v>4171</v>
      </c>
      <c r="C1420" s="11" t="s">
        <v>4172</v>
      </c>
      <c r="D1420" s="11" t="s">
        <v>4150</v>
      </c>
      <c r="E1420" s="11" t="s">
        <v>11294</v>
      </c>
      <c r="F1420" s="11" t="s">
        <v>11295</v>
      </c>
      <c r="G1420" s="11" t="s">
        <v>2747</v>
      </c>
    </row>
    <row r="1421" spans="1:7" x14ac:dyDescent="0.2">
      <c r="A1421" s="11" t="s">
        <v>4173</v>
      </c>
      <c r="B1421" s="11" t="s">
        <v>4174</v>
      </c>
      <c r="C1421" s="11" t="s">
        <v>4175</v>
      </c>
      <c r="D1421" s="11" t="s">
        <v>4150</v>
      </c>
      <c r="E1421" s="11" t="s">
        <v>11294</v>
      </c>
      <c r="F1421" s="11" t="s">
        <v>11295</v>
      </c>
      <c r="G1421" s="11" t="s">
        <v>2747</v>
      </c>
    </row>
    <row r="1422" spans="1:7" x14ac:dyDescent="0.2">
      <c r="A1422" s="11" t="s">
        <v>4176</v>
      </c>
      <c r="B1422" s="11" t="s">
        <v>4177</v>
      </c>
      <c r="C1422" s="11" t="s">
        <v>4178</v>
      </c>
      <c r="D1422" s="11" t="s">
        <v>4150</v>
      </c>
      <c r="E1422" s="11" t="s">
        <v>11294</v>
      </c>
      <c r="F1422" s="11" t="s">
        <v>11295</v>
      </c>
      <c r="G1422" s="11" t="s">
        <v>2747</v>
      </c>
    </row>
    <row r="1423" spans="1:7" x14ac:dyDescent="0.2">
      <c r="A1423" s="11" t="s">
        <v>4179</v>
      </c>
      <c r="B1423" s="11" t="s">
        <v>4180</v>
      </c>
      <c r="C1423" s="11" t="s">
        <v>4181</v>
      </c>
      <c r="D1423" s="11" t="s">
        <v>2808</v>
      </c>
      <c r="E1423" s="11" t="s">
        <v>11292</v>
      </c>
      <c r="F1423" s="11" t="s">
        <v>11293</v>
      </c>
      <c r="G1423" s="11" t="s">
        <v>2396</v>
      </c>
    </row>
    <row r="1424" spans="1:7" x14ac:dyDescent="0.2">
      <c r="A1424" s="11" t="s">
        <v>4182</v>
      </c>
      <c r="B1424" s="11" t="s">
        <v>4183</v>
      </c>
      <c r="C1424" s="11" t="s">
        <v>4184</v>
      </c>
      <c r="D1424" s="11" t="s">
        <v>2808</v>
      </c>
      <c r="E1424" s="11" t="s">
        <v>11292</v>
      </c>
      <c r="F1424" s="11" t="s">
        <v>11293</v>
      </c>
      <c r="G1424" s="11" t="s">
        <v>2396</v>
      </c>
    </row>
    <row r="1425" spans="1:7" x14ac:dyDescent="0.2">
      <c r="A1425" s="11" t="s">
        <v>4185</v>
      </c>
      <c r="B1425" s="11" t="s">
        <v>4186</v>
      </c>
      <c r="C1425" s="11" t="s">
        <v>4187</v>
      </c>
      <c r="D1425" s="11" t="s">
        <v>2795</v>
      </c>
      <c r="E1425" s="11" t="s">
        <v>11292</v>
      </c>
      <c r="F1425" s="11" t="s">
        <v>11293</v>
      </c>
      <c r="G1425" s="11" t="s">
        <v>2396</v>
      </c>
    </row>
    <row r="1426" spans="1:7" x14ac:dyDescent="0.2">
      <c r="A1426" s="11" t="s">
        <v>4188</v>
      </c>
      <c r="B1426" s="11" t="s">
        <v>4189</v>
      </c>
      <c r="C1426" s="11" t="s">
        <v>4190</v>
      </c>
      <c r="D1426" s="11" t="s">
        <v>2795</v>
      </c>
      <c r="E1426" s="11" t="s">
        <v>11292</v>
      </c>
      <c r="F1426" s="11" t="s">
        <v>11293</v>
      </c>
      <c r="G1426" s="11" t="s">
        <v>2396</v>
      </c>
    </row>
    <row r="1427" spans="1:7" x14ac:dyDescent="0.2">
      <c r="A1427" s="11" t="s">
        <v>4191</v>
      </c>
      <c r="B1427" s="11" t="s">
        <v>4192</v>
      </c>
      <c r="C1427" s="11" t="s">
        <v>4193</v>
      </c>
      <c r="D1427" s="11" t="s">
        <v>4150</v>
      </c>
      <c r="E1427" s="11" t="s">
        <v>11294</v>
      </c>
      <c r="F1427" s="11" t="s">
        <v>11295</v>
      </c>
      <c r="G1427" s="11" t="s">
        <v>2747</v>
      </c>
    </row>
    <row r="1428" spans="1:7" x14ac:dyDescent="0.2">
      <c r="A1428" s="11" t="s">
        <v>4194</v>
      </c>
      <c r="B1428" s="11" t="s">
        <v>4195</v>
      </c>
      <c r="C1428" s="11" t="s">
        <v>4196</v>
      </c>
      <c r="D1428" s="11" t="s">
        <v>4150</v>
      </c>
      <c r="E1428" s="11" t="s">
        <v>11294</v>
      </c>
      <c r="F1428" s="11" t="s">
        <v>11295</v>
      </c>
      <c r="G1428" s="11" t="s">
        <v>2747</v>
      </c>
    </row>
    <row r="1429" spans="1:7" x14ac:dyDescent="0.2">
      <c r="A1429" s="11" t="s">
        <v>4197</v>
      </c>
      <c r="B1429" s="11" t="s">
        <v>4198</v>
      </c>
      <c r="C1429" s="11" t="s">
        <v>4199</v>
      </c>
      <c r="D1429" s="11" t="s">
        <v>4150</v>
      </c>
      <c r="E1429" s="11" t="s">
        <v>11294</v>
      </c>
      <c r="F1429" s="11" t="s">
        <v>11295</v>
      </c>
      <c r="G1429" s="11" t="s">
        <v>2747</v>
      </c>
    </row>
    <row r="1430" spans="1:7" x14ac:dyDescent="0.2">
      <c r="A1430" s="11" t="s">
        <v>4200</v>
      </c>
      <c r="B1430" s="11" t="s">
        <v>4148</v>
      </c>
      <c r="C1430" s="11" t="s">
        <v>4201</v>
      </c>
      <c r="D1430" s="11" t="s">
        <v>4150</v>
      </c>
      <c r="E1430" s="11" t="s">
        <v>11294</v>
      </c>
      <c r="F1430" s="11" t="s">
        <v>11295</v>
      </c>
      <c r="G1430" s="11" t="s">
        <v>2747</v>
      </c>
    </row>
    <row r="1431" spans="1:7" x14ac:dyDescent="0.2">
      <c r="A1431" s="11" t="s">
        <v>4202</v>
      </c>
      <c r="B1431" s="11" t="s">
        <v>4148</v>
      </c>
      <c r="C1431" s="11" t="s">
        <v>4203</v>
      </c>
      <c r="D1431" s="11" t="s">
        <v>4150</v>
      </c>
      <c r="E1431" s="11" t="s">
        <v>11294</v>
      </c>
      <c r="F1431" s="11" t="s">
        <v>11295</v>
      </c>
      <c r="G1431" s="11" t="s">
        <v>2747</v>
      </c>
    </row>
    <row r="1432" spans="1:7" x14ac:dyDescent="0.2">
      <c r="A1432" s="11" t="s">
        <v>4204</v>
      </c>
      <c r="B1432" s="11" t="s">
        <v>4148</v>
      </c>
      <c r="C1432" s="11" t="s">
        <v>4205</v>
      </c>
      <c r="D1432" s="11" t="s">
        <v>4150</v>
      </c>
      <c r="E1432" s="11" t="s">
        <v>11294</v>
      </c>
      <c r="F1432" s="11" t="s">
        <v>11295</v>
      </c>
      <c r="G1432" s="11" t="s">
        <v>2747</v>
      </c>
    </row>
    <row r="1433" spans="1:7" x14ac:dyDescent="0.2">
      <c r="A1433" s="11" t="s">
        <v>4206</v>
      </c>
      <c r="B1433" s="11" t="s">
        <v>4207</v>
      </c>
      <c r="C1433" s="11" t="s">
        <v>4208</v>
      </c>
      <c r="D1433" s="11" t="s">
        <v>2808</v>
      </c>
      <c r="E1433" s="11" t="s">
        <v>11292</v>
      </c>
      <c r="F1433" s="11" t="s">
        <v>11293</v>
      </c>
      <c r="G1433" s="11" t="s">
        <v>2396</v>
      </c>
    </row>
    <row r="1434" spans="1:7" x14ac:dyDescent="0.2">
      <c r="A1434" s="11" t="s">
        <v>4209</v>
      </c>
      <c r="B1434" s="11" t="s">
        <v>4210</v>
      </c>
      <c r="C1434" s="11" t="s">
        <v>4211</v>
      </c>
      <c r="D1434" s="11" t="s">
        <v>2808</v>
      </c>
      <c r="E1434" s="11" t="s">
        <v>11292</v>
      </c>
      <c r="F1434" s="11" t="s">
        <v>11293</v>
      </c>
      <c r="G1434" s="11" t="s">
        <v>2396</v>
      </c>
    </row>
    <row r="1435" spans="1:7" x14ac:dyDescent="0.2">
      <c r="A1435" s="11" t="s">
        <v>4212</v>
      </c>
      <c r="B1435" s="11" t="s">
        <v>4213</v>
      </c>
      <c r="C1435" s="11" t="s">
        <v>4214</v>
      </c>
      <c r="D1435" s="11" t="s">
        <v>3390</v>
      </c>
      <c r="E1435" s="11" t="s">
        <v>11298</v>
      </c>
      <c r="F1435" s="11" t="s">
        <v>11299</v>
      </c>
      <c r="G1435" s="11" t="s">
        <v>2209</v>
      </c>
    </row>
    <row r="1436" spans="1:7" x14ac:dyDescent="0.2">
      <c r="A1436" s="11" t="s">
        <v>4215</v>
      </c>
      <c r="B1436" s="11" t="s">
        <v>4216</v>
      </c>
      <c r="C1436" s="11" t="s">
        <v>4217</v>
      </c>
      <c r="D1436" s="11" t="s">
        <v>3390</v>
      </c>
      <c r="E1436" s="11" t="s">
        <v>11298</v>
      </c>
      <c r="F1436" s="11" t="s">
        <v>11299</v>
      </c>
      <c r="G1436" s="11" t="s">
        <v>2209</v>
      </c>
    </row>
    <row r="1437" spans="1:7" x14ac:dyDescent="0.2">
      <c r="A1437" s="11" t="s">
        <v>4218</v>
      </c>
      <c r="B1437" s="11" t="s">
        <v>4219</v>
      </c>
      <c r="C1437" s="11" t="s">
        <v>4220</v>
      </c>
      <c r="D1437" s="11" t="s">
        <v>3390</v>
      </c>
      <c r="E1437" s="11" t="s">
        <v>11298</v>
      </c>
      <c r="F1437" s="11" t="s">
        <v>11299</v>
      </c>
      <c r="G1437" s="11" t="s">
        <v>2209</v>
      </c>
    </row>
    <row r="1438" spans="1:7" x14ac:dyDescent="0.2">
      <c r="A1438" s="11" t="s">
        <v>4221</v>
      </c>
      <c r="B1438" s="11" t="s">
        <v>4222</v>
      </c>
      <c r="C1438" s="11" t="s">
        <v>4223</v>
      </c>
      <c r="D1438" s="11" t="s">
        <v>3390</v>
      </c>
      <c r="E1438" s="11" t="s">
        <v>11298</v>
      </c>
      <c r="F1438" s="11" t="s">
        <v>11299</v>
      </c>
      <c r="G1438" s="11" t="s">
        <v>2209</v>
      </c>
    </row>
    <row r="1439" spans="1:7" x14ac:dyDescent="0.2">
      <c r="A1439" s="11" t="s">
        <v>4224</v>
      </c>
      <c r="B1439" s="11" t="s">
        <v>4225</v>
      </c>
      <c r="C1439" s="11" t="s">
        <v>4226</v>
      </c>
      <c r="D1439" s="11" t="s">
        <v>3390</v>
      </c>
      <c r="E1439" s="11" t="s">
        <v>11298</v>
      </c>
      <c r="F1439" s="11" t="s">
        <v>11299</v>
      </c>
      <c r="G1439" s="11" t="s">
        <v>2209</v>
      </c>
    </row>
    <row r="1440" spans="1:7" x14ac:dyDescent="0.2">
      <c r="A1440" s="11" t="s">
        <v>4227</v>
      </c>
      <c r="B1440" s="11" t="s">
        <v>4228</v>
      </c>
      <c r="C1440" s="11" t="s">
        <v>4229</v>
      </c>
      <c r="D1440" s="11" t="s">
        <v>3390</v>
      </c>
      <c r="E1440" s="11" t="s">
        <v>11298</v>
      </c>
      <c r="F1440" s="11" t="s">
        <v>11299</v>
      </c>
      <c r="G1440" s="11" t="s">
        <v>2209</v>
      </c>
    </row>
    <row r="1441" spans="1:7" x14ac:dyDescent="0.2">
      <c r="A1441" s="11" t="s">
        <v>4230</v>
      </c>
      <c r="B1441" s="11" t="s">
        <v>4231</v>
      </c>
      <c r="C1441" s="11" t="s">
        <v>4232</v>
      </c>
      <c r="D1441" s="11" t="s">
        <v>3390</v>
      </c>
      <c r="E1441" s="11" t="s">
        <v>11298</v>
      </c>
      <c r="F1441" s="11" t="s">
        <v>11299</v>
      </c>
      <c r="G1441" s="11" t="s">
        <v>2209</v>
      </c>
    </row>
    <row r="1442" spans="1:7" x14ac:dyDescent="0.2">
      <c r="A1442" s="11" t="s">
        <v>4233</v>
      </c>
      <c r="B1442" s="11" t="s">
        <v>4234</v>
      </c>
      <c r="C1442" s="11" t="s">
        <v>4234</v>
      </c>
      <c r="D1442" s="11" t="s">
        <v>3390</v>
      </c>
      <c r="E1442" s="11" t="s">
        <v>11298</v>
      </c>
      <c r="F1442" s="11" t="s">
        <v>11299</v>
      </c>
      <c r="G1442" s="11" t="s">
        <v>2209</v>
      </c>
    </row>
    <row r="1443" spans="1:7" x14ac:dyDescent="0.2">
      <c r="A1443" s="11" t="s">
        <v>4235</v>
      </c>
      <c r="B1443" s="11" t="s">
        <v>4236</v>
      </c>
      <c r="C1443" s="11" t="s">
        <v>4237</v>
      </c>
      <c r="D1443" s="11" t="s">
        <v>3390</v>
      </c>
      <c r="E1443" s="11" t="s">
        <v>11298</v>
      </c>
      <c r="F1443" s="11" t="s">
        <v>11299</v>
      </c>
      <c r="G1443" s="11" t="s">
        <v>2209</v>
      </c>
    </row>
    <row r="1444" spans="1:7" x14ac:dyDescent="0.2">
      <c r="A1444" s="11" t="s">
        <v>4238</v>
      </c>
      <c r="B1444" s="11" t="s">
        <v>4239</v>
      </c>
      <c r="C1444" s="11" t="s">
        <v>4240</v>
      </c>
      <c r="D1444" s="11" t="s">
        <v>2208</v>
      </c>
      <c r="E1444" s="11" t="s">
        <v>11284</v>
      </c>
      <c r="F1444" s="11" t="s">
        <v>11285</v>
      </c>
      <c r="G1444" s="11" t="s">
        <v>2209</v>
      </c>
    </row>
    <row r="1445" spans="1:7" x14ac:dyDescent="0.2">
      <c r="A1445" s="11" t="s">
        <v>4241</v>
      </c>
      <c r="B1445" s="11" t="s">
        <v>4242</v>
      </c>
      <c r="C1445" s="11" t="s">
        <v>4242</v>
      </c>
      <c r="D1445" s="11" t="s">
        <v>4243</v>
      </c>
      <c r="E1445" s="11" t="s">
        <v>11298</v>
      </c>
      <c r="F1445" s="11" t="s">
        <v>11299</v>
      </c>
      <c r="G1445" s="11" t="s">
        <v>2209</v>
      </c>
    </row>
    <row r="1446" spans="1:7" x14ac:dyDescent="0.2">
      <c r="A1446" s="11" t="s">
        <v>4244</v>
      </c>
      <c r="B1446" s="11" t="s">
        <v>556</v>
      </c>
      <c r="C1446" s="11" t="s">
        <v>4245</v>
      </c>
      <c r="D1446" s="11" t="s">
        <v>4243</v>
      </c>
      <c r="E1446" s="11" t="s">
        <v>11298</v>
      </c>
      <c r="F1446" s="11" t="s">
        <v>11299</v>
      </c>
      <c r="G1446" s="11" t="s">
        <v>2209</v>
      </c>
    </row>
    <row r="1447" spans="1:7" x14ac:dyDescent="0.2">
      <c r="A1447" s="11" t="s">
        <v>4246</v>
      </c>
      <c r="B1447" s="11" t="s">
        <v>4247</v>
      </c>
      <c r="C1447" s="11" t="s">
        <v>4248</v>
      </c>
      <c r="D1447" s="11" t="s">
        <v>4243</v>
      </c>
      <c r="E1447" s="11" t="s">
        <v>11298</v>
      </c>
      <c r="F1447" s="11" t="s">
        <v>11299</v>
      </c>
      <c r="G1447" s="11" t="s">
        <v>2209</v>
      </c>
    </row>
    <row r="1448" spans="1:7" x14ac:dyDescent="0.2">
      <c r="A1448" s="11" t="s">
        <v>4249</v>
      </c>
      <c r="B1448" s="11" t="s">
        <v>556</v>
      </c>
      <c r="C1448" s="11" t="s">
        <v>4250</v>
      </c>
      <c r="D1448" s="11" t="s">
        <v>4243</v>
      </c>
      <c r="E1448" s="11" t="s">
        <v>11298</v>
      </c>
      <c r="F1448" s="11" t="s">
        <v>11299</v>
      </c>
      <c r="G1448" s="11" t="s">
        <v>2209</v>
      </c>
    </row>
    <row r="1449" spans="1:7" x14ac:dyDescent="0.2">
      <c r="A1449" s="11" t="s">
        <v>4251</v>
      </c>
      <c r="B1449" s="11" t="s">
        <v>4252</v>
      </c>
      <c r="C1449" s="11" t="s">
        <v>4253</v>
      </c>
      <c r="D1449" s="11" t="s">
        <v>4243</v>
      </c>
      <c r="E1449" s="11" t="s">
        <v>11298</v>
      </c>
      <c r="F1449" s="11" t="s">
        <v>11299</v>
      </c>
      <c r="G1449" s="11" t="s">
        <v>2209</v>
      </c>
    </row>
    <row r="1450" spans="1:7" x14ac:dyDescent="0.2">
      <c r="A1450" s="11" t="s">
        <v>4254</v>
      </c>
      <c r="B1450" s="11" t="s">
        <v>556</v>
      </c>
      <c r="C1450" s="11" t="s">
        <v>4255</v>
      </c>
      <c r="D1450" s="11" t="s">
        <v>4243</v>
      </c>
      <c r="E1450" s="11" t="s">
        <v>11298</v>
      </c>
      <c r="F1450" s="11" t="s">
        <v>11299</v>
      </c>
      <c r="G1450" s="11" t="s">
        <v>2209</v>
      </c>
    </row>
    <row r="1451" spans="1:7" x14ac:dyDescent="0.2">
      <c r="A1451" s="11" t="s">
        <v>4256</v>
      </c>
      <c r="B1451" s="11" t="s">
        <v>556</v>
      </c>
      <c r="C1451" s="11" t="s">
        <v>4257</v>
      </c>
      <c r="D1451" s="11" t="s">
        <v>4243</v>
      </c>
      <c r="E1451" s="11" t="s">
        <v>11298</v>
      </c>
      <c r="F1451" s="11" t="s">
        <v>11299</v>
      </c>
      <c r="G1451" s="11" t="s">
        <v>2209</v>
      </c>
    </row>
    <row r="1452" spans="1:7" x14ac:dyDescent="0.2">
      <c r="A1452" s="11" t="s">
        <v>4258</v>
      </c>
      <c r="B1452" s="11" t="s">
        <v>556</v>
      </c>
      <c r="C1452" s="11" t="s">
        <v>4259</v>
      </c>
      <c r="D1452" s="11" t="s">
        <v>4243</v>
      </c>
      <c r="E1452" s="11" t="s">
        <v>11298</v>
      </c>
      <c r="F1452" s="11" t="s">
        <v>11299</v>
      </c>
      <c r="G1452" s="11" t="s">
        <v>2209</v>
      </c>
    </row>
    <row r="1453" spans="1:7" x14ac:dyDescent="0.2">
      <c r="A1453" s="11" t="s">
        <v>4260</v>
      </c>
      <c r="B1453" s="11" t="s">
        <v>4261</v>
      </c>
      <c r="C1453" s="11" t="s">
        <v>4262</v>
      </c>
      <c r="D1453" s="11" t="s">
        <v>4243</v>
      </c>
      <c r="E1453" s="11" t="s">
        <v>11298</v>
      </c>
      <c r="F1453" s="11" t="s">
        <v>11299</v>
      </c>
      <c r="G1453" s="11" t="s">
        <v>2209</v>
      </c>
    </row>
    <row r="1454" spans="1:7" x14ac:dyDescent="0.2">
      <c r="A1454" s="11" t="s">
        <v>4263</v>
      </c>
      <c r="B1454" s="11" t="s">
        <v>4264</v>
      </c>
      <c r="C1454" s="11" t="s">
        <v>4264</v>
      </c>
      <c r="D1454" s="11" t="s">
        <v>2208</v>
      </c>
      <c r="E1454" s="11" t="s">
        <v>11284</v>
      </c>
      <c r="F1454" s="11" t="s">
        <v>11285</v>
      </c>
      <c r="G1454" s="11" t="s">
        <v>2209</v>
      </c>
    </row>
    <row r="1455" spans="1:7" x14ac:dyDescent="0.2">
      <c r="A1455" s="11" t="s">
        <v>4265</v>
      </c>
      <c r="B1455" s="11" t="s">
        <v>4266</v>
      </c>
      <c r="C1455" s="11" t="s">
        <v>4267</v>
      </c>
      <c r="D1455" s="11" t="s">
        <v>2795</v>
      </c>
      <c r="E1455" s="11" t="s">
        <v>11292</v>
      </c>
      <c r="F1455" s="11" t="s">
        <v>11293</v>
      </c>
      <c r="G1455" s="11" t="s">
        <v>2396</v>
      </c>
    </row>
    <row r="1456" spans="1:7" x14ac:dyDescent="0.2">
      <c r="A1456" s="11" t="s">
        <v>4268</v>
      </c>
      <c r="B1456" s="11" t="s">
        <v>3314</v>
      </c>
      <c r="C1456" s="11" t="s">
        <v>4269</v>
      </c>
      <c r="D1456" s="11" t="s">
        <v>2795</v>
      </c>
      <c r="E1456" s="11" t="s">
        <v>11292</v>
      </c>
      <c r="F1456" s="11" t="s">
        <v>11293</v>
      </c>
      <c r="G1456" s="11" t="s">
        <v>2396</v>
      </c>
    </row>
    <row r="1457" spans="1:7" x14ac:dyDescent="0.2">
      <c r="A1457" s="11" t="s">
        <v>4270</v>
      </c>
      <c r="B1457" s="11" t="s">
        <v>4142</v>
      </c>
      <c r="C1457" s="11" t="s">
        <v>4271</v>
      </c>
      <c r="D1457" s="11" t="s">
        <v>2795</v>
      </c>
      <c r="E1457" s="11" t="s">
        <v>11292</v>
      </c>
      <c r="F1457" s="11" t="s">
        <v>11293</v>
      </c>
      <c r="G1457" s="11" t="s">
        <v>2396</v>
      </c>
    </row>
    <row r="1458" spans="1:7" x14ac:dyDescent="0.2">
      <c r="A1458" s="11" t="s">
        <v>4272</v>
      </c>
      <c r="B1458" s="11" t="s">
        <v>4273</v>
      </c>
      <c r="C1458" s="11" t="s">
        <v>4274</v>
      </c>
      <c r="D1458" s="11" t="s">
        <v>2795</v>
      </c>
      <c r="E1458" s="11" t="s">
        <v>11292</v>
      </c>
      <c r="F1458" s="11" t="s">
        <v>11293</v>
      </c>
      <c r="G1458" s="11" t="s">
        <v>2396</v>
      </c>
    </row>
    <row r="1459" spans="1:7" x14ac:dyDescent="0.2">
      <c r="A1459" s="11" t="s">
        <v>4275</v>
      </c>
      <c r="B1459" s="11" t="s">
        <v>4276</v>
      </c>
      <c r="C1459" s="11" t="s">
        <v>4277</v>
      </c>
      <c r="D1459" s="11" t="s">
        <v>2808</v>
      </c>
      <c r="E1459" s="11" t="s">
        <v>11292</v>
      </c>
      <c r="F1459" s="11" t="s">
        <v>11293</v>
      </c>
      <c r="G1459" s="11" t="s">
        <v>2396</v>
      </c>
    </row>
    <row r="1460" spans="1:7" x14ac:dyDescent="0.2">
      <c r="A1460" s="11" t="s">
        <v>4278</v>
      </c>
      <c r="B1460" s="11" t="s">
        <v>4279</v>
      </c>
      <c r="C1460" s="11" t="s">
        <v>4280</v>
      </c>
      <c r="D1460" s="11" t="s">
        <v>2808</v>
      </c>
      <c r="E1460" s="11" t="s">
        <v>11292</v>
      </c>
      <c r="F1460" s="11" t="s">
        <v>11293</v>
      </c>
      <c r="G1460" s="11" t="s">
        <v>2396</v>
      </c>
    </row>
    <row r="1461" spans="1:7" x14ac:dyDescent="0.2">
      <c r="A1461" s="11" t="s">
        <v>4281</v>
      </c>
      <c r="B1461" s="11" t="s">
        <v>4282</v>
      </c>
      <c r="C1461" s="11" t="s">
        <v>4283</v>
      </c>
      <c r="D1461" s="11" t="s">
        <v>2808</v>
      </c>
      <c r="E1461" s="11" t="s">
        <v>11292</v>
      </c>
      <c r="F1461" s="11" t="s">
        <v>11293</v>
      </c>
      <c r="G1461" s="11" t="s">
        <v>2396</v>
      </c>
    </row>
    <row r="1462" spans="1:7" x14ac:dyDescent="0.2">
      <c r="A1462" s="11" t="s">
        <v>4284</v>
      </c>
      <c r="B1462" s="11" t="s">
        <v>4285</v>
      </c>
      <c r="C1462" s="11" t="s">
        <v>4286</v>
      </c>
      <c r="D1462" s="11" t="s">
        <v>2808</v>
      </c>
      <c r="E1462" s="11" t="s">
        <v>11292</v>
      </c>
      <c r="F1462" s="11" t="s">
        <v>11293</v>
      </c>
      <c r="G1462" s="11" t="s">
        <v>2396</v>
      </c>
    </row>
    <row r="1463" spans="1:7" x14ac:dyDescent="0.2">
      <c r="A1463" s="11" t="s">
        <v>4287</v>
      </c>
      <c r="B1463" s="11" t="s">
        <v>556</v>
      </c>
      <c r="C1463" s="11" t="s">
        <v>4288</v>
      </c>
      <c r="D1463" s="11" t="s">
        <v>2808</v>
      </c>
      <c r="E1463" s="11" t="s">
        <v>11292</v>
      </c>
      <c r="F1463" s="11" t="s">
        <v>11293</v>
      </c>
      <c r="G1463" s="11" t="s">
        <v>2396</v>
      </c>
    </row>
    <row r="1464" spans="1:7" x14ac:dyDescent="0.2">
      <c r="A1464" s="11" t="s">
        <v>4289</v>
      </c>
      <c r="B1464" s="11" t="s">
        <v>556</v>
      </c>
      <c r="C1464" s="11" t="s">
        <v>4290</v>
      </c>
      <c r="D1464" s="11" t="s">
        <v>2808</v>
      </c>
      <c r="E1464" s="11" t="s">
        <v>11292</v>
      </c>
      <c r="F1464" s="11" t="s">
        <v>11293</v>
      </c>
      <c r="G1464" s="11" t="s">
        <v>2396</v>
      </c>
    </row>
    <row r="1465" spans="1:7" x14ac:dyDescent="0.2">
      <c r="A1465" s="11" t="s">
        <v>4291</v>
      </c>
      <c r="B1465" s="11" t="s">
        <v>556</v>
      </c>
      <c r="C1465" s="11" t="s">
        <v>4292</v>
      </c>
      <c r="D1465" s="11" t="s">
        <v>2808</v>
      </c>
      <c r="E1465" s="11" t="s">
        <v>11292</v>
      </c>
      <c r="F1465" s="11" t="s">
        <v>11293</v>
      </c>
      <c r="G1465" s="11" t="s">
        <v>2396</v>
      </c>
    </row>
    <row r="1466" spans="1:7" x14ac:dyDescent="0.2">
      <c r="A1466" s="11" t="s">
        <v>4293</v>
      </c>
      <c r="B1466" s="11" t="s">
        <v>556</v>
      </c>
      <c r="C1466" s="11" t="s">
        <v>4294</v>
      </c>
      <c r="D1466" s="11" t="s">
        <v>2808</v>
      </c>
      <c r="E1466" s="11" t="s">
        <v>11292</v>
      </c>
      <c r="F1466" s="11" t="s">
        <v>11293</v>
      </c>
      <c r="G1466" s="11" t="s">
        <v>2396</v>
      </c>
    </row>
    <row r="1467" spans="1:7" x14ac:dyDescent="0.2">
      <c r="A1467" s="11" t="s">
        <v>4295</v>
      </c>
      <c r="B1467" s="11" t="s">
        <v>556</v>
      </c>
      <c r="C1467" s="11" t="s">
        <v>4296</v>
      </c>
      <c r="D1467" s="11" t="s">
        <v>2808</v>
      </c>
      <c r="E1467" s="11" t="s">
        <v>11292</v>
      </c>
      <c r="F1467" s="11" t="s">
        <v>11293</v>
      </c>
      <c r="G1467" s="11" t="s">
        <v>2396</v>
      </c>
    </row>
    <row r="1468" spans="1:7" x14ac:dyDescent="0.2">
      <c r="A1468" s="11" t="s">
        <v>4297</v>
      </c>
      <c r="B1468" s="11" t="s">
        <v>4298</v>
      </c>
      <c r="C1468" s="11" t="s">
        <v>4299</v>
      </c>
      <c r="D1468" s="11" t="s">
        <v>4096</v>
      </c>
      <c r="E1468" s="11" t="s">
        <v>11298</v>
      </c>
      <c r="F1468" s="11" t="s">
        <v>11299</v>
      </c>
      <c r="G1468" s="11" t="s">
        <v>2209</v>
      </c>
    </row>
    <row r="1469" spans="1:7" x14ac:dyDescent="0.2">
      <c r="A1469" s="11" t="s">
        <v>4300</v>
      </c>
      <c r="B1469" s="11" t="s">
        <v>4301</v>
      </c>
      <c r="C1469" s="11" t="s">
        <v>4302</v>
      </c>
      <c r="D1469" s="11" t="s">
        <v>2808</v>
      </c>
      <c r="E1469" s="11" t="s">
        <v>11292</v>
      </c>
      <c r="F1469" s="11" t="s">
        <v>11293</v>
      </c>
      <c r="G1469" s="11" t="s">
        <v>2396</v>
      </c>
    </row>
    <row r="1470" spans="1:7" x14ac:dyDescent="0.2">
      <c r="A1470" s="11" t="s">
        <v>4303</v>
      </c>
      <c r="B1470" s="11" t="s">
        <v>4304</v>
      </c>
      <c r="C1470" s="11" t="s">
        <v>4305</v>
      </c>
      <c r="D1470" s="11" t="s">
        <v>2808</v>
      </c>
      <c r="E1470" s="11" t="s">
        <v>11292</v>
      </c>
      <c r="F1470" s="11" t="s">
        <v>11293</v>
      </c>
      <c r="G1470" s="11" t="s">
        <v>2396</v>
      </c>
    </row>
    <row r="1471" spans="1:7" x14ac:dyDescent="0.2">
      <c r="A1471" s="11" t="s">
        <v>4306</v>
      </c>
      <c r="B1471" s="11" t="s">
        <v>4279</v>
      </c>
      <c r="C1471" s="11" t="s">
        <v>4307</v>
      </c>
      <c r="D1471" s="11" t="s">
        <v>2808</v>
      </c>
      <c r="E1471" s="11" t="s">
        <v>11292</v>
      </c>
      <c r="F1471" s="11" t="s">
        <v>11293</v>
      </c>
      <c r="G1471" s="11" t="s">
        <v>2396</v>
      </c>
    </row>
    <row r="1472" spans="1:7" x14ac:dyDescent="0.2">
      <c r="A1472" s="11" t="s">
        <v>4308</v>
      </c>
      <c r="B1472" s="11" t="s">
        <v>4309</v>
      </c>
      <c r="C1472" s="11" t="s">
        <v>4310</v>
      </c>
      <c r="D1472" s="11" t="s">
        <v>2808</v>
      </c>
      <c r="E1472" s="11" t="s">
        <v>11292</v>
      </c>
      <c r="F1472" s="11" t="s">
        <v>11293</v>
      </c>
      <c r="G1472" s="11" t="s">
        <v>2396</v>
      </c>
    </row>
    <row r="1473" spans="1:7" x14ac:dyDescent="0.2">
      <c r="A1473" s="11" t="s">
        <v>4311</v>
      </c>
      <c r="B1473" s="11" t="s">
        <v>4312</v>
      </c>
      <c r="C1473" s="11" t="s">
        <v>4313</v>
      </c>
      <c r="D1473" s="11" t="s">
        <v>2808</v>
      </c>
      <c r="E1473" s="11" t="s">
        <v>11292</v>
      </c>
      <c r="F1473" s="11" t="s">
        <v>11293</v>
      </c>
      <c r="G1473" s="11" t="s">
        <v>2396</v>
      </c>
    </row>
    <row r="1474" spans="1:7" x14ac:dyDescent="0.2">
      <c r="A1474" s="11" t="s">
        <v>4314</v>
      </c>
      <c r="B1474" s="11" t="s">
        <v>4282</v>
      </c>
      <c r="C1474" s="11" t="s">
        <v>4315</v>
      </c>
      <c r="D1474" s="11" t="s">
        <v>2808</v>
      </c>
      <c r="E1474" s="11" t="s">
        <v>11292</v>
      </c>
      <c r="F1474" s="11" t="s">
        <v>11293</v>
      </c>
      <c r="G1474" s="11" t="s">
        <v>2396</v>
      </c>
    </row>
    <row r="1475" spans="1:7" x14ac:dyDescent="0.2">
      <c r="A1475" s="11" t="s">
        <v>4316</v>
      </c>
      <c r="B1475" s="11" t="s">
        <v>4317</v>
      </c>
      <c r="C1475" s="11" t="s">
        <v>4318</v>
      </c>
      <c r="D1475" s="11" t="s">
        <v>2808</v>
      </c>
      <c r="E1475" s="11" t="s">
        <v>11292</v>
      </c>
      <c r="F1475" s="11" t="s">
        <v>11293</v>
      </c>
      <c r="G1475" s="11" t="s">
        <v>2396</v>
      </c>
    </row>
    <row r="1476" spans="1:7" x14ac:dyDescent="0.2">
      <c r="A1476" s="11" t="s">
        <v>4319</v>
      </c>
      <c r="B1476" s="11" t="s">
        <v>4320</v>
      </c>
      <c r="C1476" s="11" t="s">
        <v>4321</v>
      </c>
      <c r="D1476" s="11" t="s">
        <v>2808</v>
      </c>
      <c r="E1476" s="11" t="s">
        <v>11292</v>
      </c>
      <c r="F1476" s="11" t="s">
        <v>11293</v>
      </c>
      <c r="G1476" s="11" t="s">
        <v>2396</v>
      </c>
    </row>
    <row r="1477" spans="1:7" x14ac:dyDescent="0.2">
      <c r="A1477" s="11" t="s">
        <v>4322</v>
      </c>
      <c r="B1477" s="11" t="s">
        <v>4285</v>
      </c>
      <c r="C1477" s="11" t="s">
        <v>4323</v>
      </c>
      <c r="D1477" s="11" t="s">
        <v>2808</v>
      </c>
      <c r="E1477" s="11" t="s">
        <v>11292</v>
      </c>
      <c r="F1477" s="11" t="s">
        <v>11293</v>
      </c>
      <c r="G1477" s="11" t="s">
        <v>2396</v>
      </c>
    </row>
    <row r="1478" spans="1:7" x14ac:dyDescent="0.2">
      <c r="A1478" s="11" t="s">
        <v>4324</v>
      </c>
      <c r="B1478" s="11" t="s">
        <v>556</v>
      </c>
      <c r="C1478" s="11" t="s">
        <v>4325</v>
      </c>
      <c r="D1478" s="11" t="s">
        <v>2808</v>
      </c>
      <c r="E1478" s="11" t="s">
        <v>11292</v>
      </c>
      <c r="F1478" s="11" t="s">
        <v>11293</v>
      </c>
      <c r="G1478" s="11" t="s">
        <v>2396</v>
      </c>
    </row>
    <row r="1479" spans="1:7" x14ac:dyDescent="0.2">
      <c r="A1479" s="11" t="s">
        <v>4326</v>
      </c>
      <c r="B1479" s="11" t="s">
        <v>4327</v>
      </c>
      <c r="C1479" s="11" t="s">
        <v>4328</v>
      </c>
      <c r="D1479" s="11" t="s">
        <v>2795</v>
      </c>
      <c r="E1479" s="11" t="s">
        <v>11292</v>
      </c>
      <c r="F1479" s="11" t="s">
        <v>11293</v>
      </c>
      <c r="G1479" s="11" t="s">
        <v>2396</v>
      </c>
    </row>
    <row r="1480" spans="1:7" x14ac:dyDescent="0.2">
      <c r="A1480" s="11" t="s">
        <v>4329</v>
      </c>
      <c r="B1480" s="11" t="s">
        <v>4330</v>
      </c>
      <c r="C1480" s="11" t="s">
        <v>4331</v>
      </c>
      <c r="D1480" s="11" t="s">
        <v>2795</v>
      </c>
      <c r="E1480" s="11" t="s">
        <v>11292</v>
      </c>
      <c r="F1480" s="11" t="s">
        <v>11293</v>
      </c>
      <c r="G1480" s="11" t="s">
        <v>2396</v>
      </c>
    </row>
    <row r="1481" spans="1:7" x14ac:dyDescent="0.2">
      <c r="A1481" s="11" t="s">
        <v>4332</v>
      </c>
      <c r="B1481" s="11" t="s">
        <v>4273</v>
      </c>
      <c r="C1481" s="11" t="s">
        <v>4333</v>
      </c>
      <c r="D1481" s="11" t="s">
        <v>2795</v>
      </c>
      <c r="E1481" s="11" t="s">
        <v>11292</v>
      </c>
      <c r="F1481" s="11" t="s">
        <v>11293</v>
      </c>
      <c r="G1481" s="11" t="s">
        <v>2396</v>
      </c>
    </row>
    <row r="1482" spans="1:7" x14ac:dyDescent="0.2">
      <c r="A1482" s="11" t="s">
        <v>4334</v>
      </c>
      <c r="B1482" s="11" t="s">
        <v>4335</v>
      </c>
      <c r="C1482" s="11" t="s">
        <v>4336</v>
      </c>
      <c r="D1482" s="11" t="s">
        <v>2795</v>
      </c>
      <c r="E1482" s="11" t="s">
        <v>11292</v>
      </c>
      <c r="F1482" s="11" t="s">
        <v>11293</v>
      </c>
      <c r="G1482" s="11" t="s">
        <v>2396</v>
      </c>
    </row>
    <row r="1483" spans="1:7" x14ac:dyDescent="0.2">
      <c r="A1483" s="11" t="s">
        <v>4337</v>
      </c>
      <c r="B1483" s="11" t="s">
        <v>4338</v>
      </c>
      <c r="C1483" s="11" t="s">
        <v>4339</v>
      </c>
      <c r="D1483" s="11" t="s">
        <v>2795</v>
      </c>
      <c r="E1483" s="11" t="s">
        <v>11292</v>
      </c>
      <c r="F1483" s="11" t="s">
        <v>11293</v>
      </c>
      <c r="G1483" s="11" t="s">
        <v>2396</v>
      </c>
    </row>
    <row r="1484" spans="1:7" x14ac:dyDescent="0.2">
      <c r="A1484" s="11" t="s">
        <v>4340</v>
      </c>
      <c r="B1484" s="11" t="s">
        <v>4335</v>
      </c>
      <c r="C1484" s="11" t="s">
        <v>4341</v>
      </c>
      <c r="D1484" s="11" t="s">
        <v>2795</v>
      </c>
      <c r="E1484" s="11" t="s">
        <v>11292</v>
      </c>
      <c r="F1484" s="11" t="s">
        <v>11293</v>
      </c>
      <c r="G1484" s="11" t="s">
        <v>2396</v>
      </c>
    </row>
    <row r="1485" spans="1:7" x14ac:dyDescent="0.2">
      <c r="A1485" s="11" t="s">
        <v>4342</v>
      </c>
      <c r="B1485" s="11" t="s">
        <v>4343</v>
      </c>
      <c r="C1485" s="11" t="s">
        <v>4344</v>
      </c>
      <c r="D1485" s="11" t="s">
        <v>2795</v>
      </c>
      <c r="E1485" s="11" t="s">
        <v>11292</v>
      </c>
      <c r="F1485" s="11" t="s">
        <v>11293</v>
      </c>
      <c r="G1485" s="11" t="s">
        <v>2396</v>
      </c>
    </row>
    <row r="1486" spans="1:7" x14ac:dyDescent="0.2">
      <c r="A1486" s="11" t="s">
        <v>4345</v>
      </c>
      <c r="B1486" s="11" t="s">
        <v>4346</v>
      </c>
      <c r="C1486" s="11" t="s">
        <v>4347</v>
      </c>
      <c r="D1486" s="11" t="s">
        <v>2795</v>
      </c>
      <c r="E1486" s="11" t="s">
        <v>11292</v>
      </c>
      <c r="F1486" s="11" t="s">
        <v>11293</v>
      </c>
      <c r="G1486" s="11" t="s">
        <v>2396</v>
      </c>
    </row>
    <row r="1487" spans="1:7" x14ac:dyDescent="0.2">
      <c r="A1487" s="11" t="s">
        <v>4348</v>
      </c>
      <c r="B1487" s="11" t="s">
        <v>4343</v>
      </c>
      <c r="C1487" s="11" t="s">
        <v>4349</v>
      </c>
      <c r="D1487" s="11" t="s">
        <v>2795</v>
      </c>
      <c r="E1487" s="11" t="s">
        <v>11292</v>
      </c>
      <c r="F1487" s="11" t="s">
        <v>11293</v>
      </c>
      <c r="G1487" s="11" t="s">
        <v>2396</v>
      </c>
    </row>
    <row r="1488" spans="1:7" x14ac:dyDescent="0.2">
      <c r="A1488" s="11" t="s">
        <v>4350</v>
      </c>
      <c r="B1488" s="11" t="s">
        <v>4351</v>
      </c>
      <c r="C1488" s="11" t="s">
        <v>4352</v>
      </c>
      <c r="D1488" s="11" t="s">
        <v>4353</v>
      </c>
      <c r="E1488" s="11" t="s">
        <v>11298</v>
      </c>
      <c r="F1488" s="11" t="s">
        <v>11299</v>
      </c>
      <c r="G1488" s="11" t="s">
        <v>2209</v>
      </c>
    </row>
    <row r="1489" spans="1:7" x14ac:dyDescent="0.2">
      <c r="A1489" s="11" t="s">
        <v>4354</v>
      </c>
      <c r="B1489" s="11" t="s">
        <v>4355</v>
      </c>
      <c r="C1489" s="11" t="s">
        <v>4356</v>
      </c>
      <c r="D1489" s="11" t="s">
        <v>4353</v>
      </c>
      <c r="E1489" s="11" t="s">
        <v>11298</v>
      </c>
      <c r="F1489" s="11" t="s">
        <v>11299</v>
      </c>
      <c r="G1489" s="11" t="s">
        <v>2209</v>
      </c>
    </row>
    <row r="1490" spans="1:7" x14ac:dyDescent="0.2">
      <c r="A1490" s="11" t="s">
        <v>4357</v>
      </c>
      <c r="B1490" s="11" t="s">
        <v>4358</v>
      </c>
      <c r="C1490" s="11" t="s">
        <v>4359</v>
      </c>
      <c r="D1490" s="11" t="s">
        <v>4353</v>
      </c>
      <c r="E1490" s="11" t="s">
        <v>11298</v>
      </c>
      <c r="F1490" s="11" t="s">
        <v>11299</v>
      </c>
      <c r="G1490" s="11" t="s">
        <v>2209</v>
      </c>
    </row>
    <row r="1491" spans="1:7" x14ac:dyDescent="0.2">
      <c r="A1491" s="11" t="s">
        <v>4360</v>
      </c>
      <c r="B1491" s="11" t="s">
        <v>4361</v>
      </c>
      <c r="C1491" s="11" t="s">
        <v>4362</v>
      </c>
      <c r="D1491" s="11" t="s">
        <v>4353</v>
      </c>
      <c r="E1491" s="11" t="s">
        <v>11298</v>
      </c>
      <c r="F1491" s="11" t="s">
        <v>11299</v>
      </c>
      <c r="G1491" s="11" t="s">
        <v>2209</v>
      </c>
    </row>
    <row r="1492" spans="1:7" x14ac:dyDescent="0.2">
      <c r="A1492" s="11" t="s">
        <v>4363</v>
      </c>
      <c r="B1492" s="11" t="s">
        <v>4364</v>
      </c>
      <c r="C1492" s="11" t="s">
        <v>4365</v>
      </c>
      <c r="D1492" s="11" t="s">
        <v>4353</v>
      </c>
      <c r="E1492" s="11" t="s">
        <v>11298</v>
      </c>
      <c r="F1492" s="11" t="s">
        <v>11299</v>
      </c>
      <c r="G1492" s="11" t="s">
        <v>2209</v>
      </c>
    </row>
    <row r="1493" spans="1:7" x14ac:dyDescent="0.2">
      <c r="A1493" s="11" t="s">
        <v>4366</v>
      </c>
      <c r="B1493" s="11" t="s">
        <v>4367</v>
      </c>
      <c r="C1493" s="11" t="s">
        <v>4368</v>
      </c>
      <c r="D1493" s="11" t="s">
        <v>4353</v>
      </c>
      <c r="E1493" s="11" t="s">
        <v>11298</v>
      </c>
      <c r="F1493" s="11" t="s">
        <v>11299</v>
      </c>
      <c r="G1493" s="11" t="s">
        <v>2209</v>
      </c>
    </row>
    <row r="1494" spans="1:7" x14ac:dyDescent="0.2">
      <c r="A1494" s="11" t="s">
        <v>4369</v>
      </c>
      <c r="B1494" s="11" t="s">
        <v>4370</v>
      </c>
      <c r="C1494" s="11" t="s">
        <v>4371</v>
      </c>
      <c r="D1494" s="11" t="s">
        <v>4372</v>
      </c>
      <c r="E1494" s="11" t="s">
        <v>11298</v>
      </c>
      <c r="F1494" s="11" t="s">
        <v>11299</v>
      </c>
      <c r="G1494" s="11" t="s">
        <v>2209</v>
      </c>
    </row>
    <row r="1495" spans="1:7" x14ac:dyDescent="0.2">
      <c r="A1495" s="11" t="s">
        <v>4373</v>
      </c>
      <c r="B1495" s="11" t="s">
        <v>4374</v>
      </c>
      <c r="C1495" s="11" t="s">
        <v>4375</v>
      </c>
      <c r="D1495" s="11" t="s">
        <v>4372</v>
      </c>
      <c r="E1495" s="11" t="s">
        <v>11298</v>
      </c>
      <c r="F1495" s="11" t="s">
        <v>11299</v>
      </c>
      <c r="G1495" s="11" t="s">
        <v>2209</v>
      </c>
    </row>
    <row r="1496" spans="1:7" x14ac:dyDescent="0.2">
      <c r="A1496" s="11" t="s">
        <v>4376</v>
      </c>
      <c r="B1496" s="11" t="s">
        <v>4377</v>
      </c>
      <c r="C1496" s="11" t="s">
        <v>4378</v>
      </c>
      <c r="D1496" s="11" t="s">
        <v>4372</v>
      </c>
      <c r="E1496" s="11" t="s">
        <v>11298</v>
      </c>
      <c r="F1496" s="11" t="s">
        <v>11299</v>
      </c>
      <c r="G1496" s="11" t="s">
        <v>2209</v>
      </c>
    </row>
    <row r="1497" spans="1:7" x14ac:dyDescent="0.2">
      <c r="A1497" s="11" t="s">
        <v>4379</v>
      </c>
      <c r="B1497" s="11" t="s">
        <v>4380</v>
      </c>
      <c r="C1497" s="11" t="s">
        <v>4381</v>
      </c>
      <c r="D1497" s="11" t="s">
        <v>4382</v>
      </c>
      <c r="E1497" s="11" t="s">
        <v>11300</v>
      </c>
      <c r="F1497" s="11" t="s">
        <v>11301</v>
      </c>
      <c r="G1497" s="11" t="s">
        <v>2209</v>
      </c>
    </row>
    <row r="1498" spans="1:7" x14ac:dyDescent="0.2">
      <c r="A1498" s="11" t="s">
        <v>4383</v>
      </c>
      <c r="B1498" s="11" t="s">
        <v>4384</v>
      </c>
      <c r="C1498" s="11" t="s">
        <v>4385</v>
      </c>
      <c r="D1498" s="11" t="s">
        <v>4382</v>
      </c>
      <c r="E1498" s="11" t="s">
        <v>11300</v>
      </c>
      <c r="F1498" s="11" t="s">
        <v>11301</v>
      </c>
      <c r="G1498" s="11" t="s">
        <v>2209</v>
      </c>
    </row>
    <row r="1499" spans="1:7" x14ac:dyDescent="0.2">
      <c r="A1499" s="11" t="s">
        <v>4386</v>
      </c>
      <c r="B1499" s="11" t="s">
        <v>4387</v>
      </c>
      <c r="C1499" s="11" t="s">
        <v>4388</v>
      </c>
      <c r="D1499" s="11" t="s">
        <v>4382</v>
      </c>
      <c r="E1499" s="11" t="s">
        <v>11300</v>
      </c>
      <c r="F1499" s="11" t="s">
        <v>11301</v>
      </c>
      <c r="G1499" s="11" t="s">
        <v>2209</v>
      </c>
    </row>
    <row r="1500" spans="1:7" x14ac:dyDescent="0.2">
      <c r="A1500" s="11" t="s">
        <v>4389</v>
      </c>
      <c r="B1500" s="11" t="s">
        <v>4390</v>
      </c>
      <c r="C1500" s="11" t="s">
        <v>4391</v>
      </c>
      <c r="D1500" s="11" t="s">
        <v>4392</v>
      </c>
      <c r="E1500" s="11" t="s">
        <v>11300</v>
      </c>
      <c r="F1500" s="11" t="s">
        <v>11301</v>
      </c>
      <c r="G1500" s="11" t="s">
        <v>2209</v>
      </c>
    </row>
    <row r="1501" spans="1:7" x14ac:dyDescent="0.2">
      <c r="A1501" s="11" t="s">
        <v>4393</v>
      </c>
      <c r="B1501" s="11" t="s">
        <v>556</v>
      </c>
      <c r="C1501" s="11" t="s">
        <v>4394</v>
      </c>
      <c r="D1501" s="11" t="s">
        <v>4392</v>
      </c>
      <c r="E1501" s="11" t="s">
        <v>11300</v>
      </c>
      <c r="F1501" s="11" t="s">
        <v>11301</v>
      </c>
      <c r="G1501" s="11" t="s">
        <v>2209</v>
      </c>
    </row>
    <row r="1502" spans="1:7" x14ac:dyDescent="0.2">
      <c r="A1502" s="11" t="s">
        <v>4395</v>
      </c>
      <c r="B1502" s="11" t="s">
        <v>4396</v>
      </c>
      <c r="C1502" s="11" t="s">
        <v>4397</v>
      </c>
      <c r="D1502" s="11" t="s">
        <v>4392</v>
      </c>
      <c r="E1502" s="11" t="s">
        <v>11300</v>
      </c>
      <c r="F1502" s="11" t="s">
        <v>11301</v>
      </c>
      <c r="G1502" s="11" t="s">
        <v>2209</v>
      </c>
    </row>
    <row r="1503" spans="1:7" x14ac:dyDescent="0.2">
      <c r="A1503" s="11" t="s">
        <v>4398</v>
      </c>
      <c r="B1503" s="11" t="s">
        <v>556</v>
      </c>
      <c r="C1503" s="11" t="s">
        <v>4399</v>
      </c>
      <c r="D1503" s="11" t="s">
        <v>4392</v>
      </c>
      <c r="E1503" s="11" t="s">
        <v>11300</v>
      </c>
      <c r="F1503" s="11" t="s">
        <v>11301</v>
      </c>
      <c r="G1503" s="11" t="s">
        <v>2209</v>
      </c>
    </row>
    <row r="1504" spans="1:7" x14ac:dyDescent="0.2">
      <c r="A1504" s="11" t="s">
        <v>4400</v>
      </c>
      <c r="B1504" s="11" t="s">
        <v>4401</v>
      </c>
      <c r="C1504" s="11" t="s">
        <v>4402</v>
      </c>
      <c r="D1504" s="11" t="s">
        <v>4392</v>
      </c>
      <c r="E1504" s="11" t="s">
        <v>11300</v>
      </c>
      <c r="F1504" s="11" t="s">
        <v>11301</v>
      </c>
      <c r="G1504" s="11" t="s">
        <v>2209</v>
      </c>
    </row>
    <row r="1505" spans="1:7" x14ac:dyDescent="0.2">
      <c r="A1505" s="11" t="s">
        <v>4403</v>
      </c>
      <c r="B1505" s="11" t="s">
        <v>556</v>
      </c>
      <c r="C1505" s="11" t="s">
        <v>4404</v>
      </c>
      <c r="D1505" s="11" t="s">
        <v>4392</v>
      </c>
      <c r="E1505" s="11" t="s">
        <v>11300</v>
      </c>
      <c r="F1505" s="11" t="s">
        <v>11301</v>
      </c>
      <c r="G1505" s="11" t="s">
        <v>2209</v>
      </c>
    </row>
    <row r="1506" spans="1:7" x14ac:dyDescent="0.2">
      <c r="A1506" s="11" t="s">
        <v>4405</v>
      </c>
      <c r="B1506" s="11" t="s">
        <v>4406</v>
      </c>
      <c r="C1506" s="11" t="s">
        <v>4407</v>
      </c>
      <c r="D1506" s="11" t="s">
        <v>4408</v>
      </c>
      <c r="E1506" s="11" t="s">
        <v>11300</v>
      </c>
      <c r="F1506" s="11" t="s">
        <v>11301</v>
      </c>
      <c r="G1506" s="11" t="s">
        <v>2209</v>
      </c>
    </row>
    <row r="1507" spans="1:7" x14ac:dyDescent="0.2">
      <c r="A1507" s="11" t="s">
        <v>4409</v>
      </c>
      <c r="B1507" s="11" t="s">
        <v>556</v>
      </c>
      <c r="C1507" s="11" t="s">
        <v>4410</v>
      </c>
      <c r="D1507" s="11" t="s">
        <v>4408</v>
      </c>
      <c r="E1507" s="11" t="s">
        <v>11300</v>
      </c>
      <c r="F1507" s="11" t="s">
        <v>11301</v>
      </c>
      <c r="G1507" s="11" t="s">
        <v>2209</v>
      </c>
    </row>
    <row r="1508" spans="1:7" x14ac:dyDescent="0.2">
      <c r="A1508" s="11" t="s">
        <v>4411</v>
      </c>
      <c r="B1508" s="11" t="s">
        <v>4412</v>
      </c>
      <c r="C1508" s="11" t="s">
        <v>4413</v>
      </c>
      <c r="D1508" s="11" t="s">
        <v>4408</v>
      </c>
      <c r="E1508" s="11" t="s">
        <v>11300</v>
      </c>
      <c r="F1508" s="11" t="s">
        <v>11301</v>
      </c>
      <c r="G1508" s="11" t="s">
        <v>2209</v>
      </c>
    </row>
    <row r="1509" spans="1:7" x14ac:dyDescent="0.2">
      <c r="A1509" s="11" t="s">
        <v>4414</v>
      </c>
      <c r="B1509" s="11" t="s">
        <v>556</v>
      </c>
      <c r="C1509" s="11" t="s">
        <v>4415</v>
      </c>
      <c r="D1509" s="11" t="s">
        <v>4408</v>
      </c>
      <c r="E1509" s="11" t="s">
        <v>11300</v>
      </c>
      <c r="F1509" s="11" t="s">
        <v>11301</v>
      </c>
      <c r="G1509" s="11" t="s">
        <v>2209</v>
      </c>
    </row>
    <row r="1510" spans="1:7" x14ac:dyDescent="0.2">
      <c r="A1510" s="11" t="s">
        <v>4416</v>
      </c>
      <c r="B1510" s="11" t="s">
        <v>4417</v>
      </c>
      <c r="C1510" s="11" t="s">
        <v>4418</v>
      </c>
      <c r="D1510" s="11" t="s">
        <v>4408</v>
      </c>
      <c r="E1510" s="11" t="s">
        <v>11300</v>
      </c>
      <c r="F1510" s="11" t="s">
        <v>11301</v>
      </c>
      <c r="G1510" s="11" t="s">
        <v>2209</v>
      </c>
    </row>
    <row r="1511" spans="1:7" x14ac:dyDescent="0.2">
      <c r="A1511" s="11" t="s">
        <v>4419</v>
      </c>
      <c r="B1511" s="11" t="s">
        <v>556</v>
      </c>
      <c r="C1511" s="11" t="s">
        <v>4420</v>
      </c>
      <c r="D1511" s="11" t="s">
        <v>4408</v>
      </c>
      <c r="E1511" s="11" t="s">
        <v>11300</v>
      </c>
      <c r="F1511" s="11" t="s">
        <v>11301</v>
      </c>
      <c r="G1511" s="11" t="s">
        <v>2209</v>
      </c>
    </row>
    <row r="1512" spans="1:7" x14ac:dyDescent="0.2">
      <c r="A1512" s="11" t="s">
        <v>4421</v>
      </c>
      <c r="B1512" s="11" t="s">
        <v>556</v>
      </c>
      <c r="C1512" s="11" t="s">
        <v>4422</v>
      </c>
      <c r="D1512" s="11" t="s">
        <v>4353</v>
      </c>
      <c r="E1512" s="11" t="s">
        <v>11298</v>
      </c>
      <c r="F1512" s="11" t="s">
        <v>11299</v>
      </c>
      <c r="G1512" s="11" t="s">
        <v>2209</v>
      </c>
    </row>
    <row r="1513" spans="1:7" x14ac:dyDescent="0.2">
      <c r="A1513" s="11" t="s">
        <v>4423</v>
      </c>
      <c r="B1513" s="11" t="s">
        <v>556</v>
      </c>
      <c r="C1513" s="11" t="s">
        <v>4424</v>
      </c>
      <c r="D1513" s="11" t="s">
        <v>4353</v>
      </c>
      <c r="E1513" s="11" t="s">
        <v>11298</v>
      </c>
      <c r="F1513" s="11" t="s">
        <v>11299</v>
      </c>
      <c r="G1513" s="11" t="s">
        <v>2209</v>
      </c>
    </row>
    <row r="1514" spans="1:7" x14ac:dyDescent="0.2">
      <c r="A1514" s="11" t="s">
        <v>4425</v>
      </c>
      <c r="B1514" s="11" t="s">
        <v>556</v>
      </c>
      <c r="C1514" s="11" t="s">
        <v>4426</v>
      </c>
      <c r="D1514" s="11" t="s">
        <v>4353</v>
      </c>
      <c r="E1514" s="11" t="s">
        <v>11298</v>
      </c>
      <c r="F1514" s="11" t="s">
        <v>11299</v>
      </c>
      <c r="G1514" s="11" t="s">
        <v>2209</v>
      </c>
    </row>
    <row r="1515" spans="1:7" x14ac:dyDescent="0.2">
      <c r="A1515" s="11" t="s">
        <v>4427</v>
      </c>
      <c r="B1515" s="11" t="s">
        <v>556</v>
      </c>
      <c r="C1515" s="11" t="s">
        <v>4428</v>
      </c>
      <c r="D1515" s="11" t="s">
        <v>4353</v>
      </c>
      <c r="E1515" s="11" t="s">
        <v>11298</v>
      </c>
      <c r="F1515" s="11" t="s">
        <v>11299</v>
      </c>
      <c r="G1515" s="11" t="s">
        <v>2209</v>
      </c>
    </row>
    <row r="1516" spans="1:7" x14ac:dyDescent="0.2">
      <c r="A1516" s="11" t="s">
        <v>4429</v>
      </c>
      <c r="B1516" s="11" t="s">
        <v>556</v>
      </c>
      <c r="C1516" s="11" t="s">
        <v>4430</v>
      </c>
      <c r="D1516" s="11" t="s">
        <v>4353</v>
      </c>
      <c r="E1516" s="11" t="s">
        <v>11298</v>
      </c>
      <c r="F1516" s="11" t="s">
        <v>11299</v>
      </c>
      <c r="G1516" s="11" t="s">
        <v>2209</v>
      </c>
    </row>
    <row r="1517" spans="1:7" x14ac:dyDescent="0.2">
      <c r="A1517" s="11" t="s">
        <v>4431</v>
      </c>
      <c r="B1517" s="11" t="s">
        <v>556</v>
      </c>
      <c r="C1517" s="11" t="s">
        <v>4432</v>
      </c>
      <c r="D1517" s="11" t="s">
        <v>4353</v>
      </c>
      <c r="E1517" s="11" t="s">
        <v>11298</v>
      </c>
      <c r="F1517" s="11" t="s">
        <v>11299</v>
      </c>
      <c r="G1517" s="11" t="s">
        <v>2209</v>
      </c>
    </row>
    <row r="1518" spans="1:7" x14ac:dyDescent="0.2">
      <c r="A1518" s="11" t="s">
        <v>4433</v>
      </c>
      <c r="B1518" s="11" t="s">
        <v>556</v>
      </c>
      <c r="C1518" s="11" t="s">
        <v>4434</v>
      </c>
      <c r="D1518" s="11" t="s">
        <v>4372</v>
      </c>
      <c r="E1518" s="11" t="s">
        <v>11298</v>
      </c>
      <c r="F1518" s="11" t="s">
        <v>11299</v>
      </c>
      <c r="G1518" s="11" t="s">
        <v>2209</v>
      </c>
    </row>
    <row r="1519" spans="1:7" x14ac:dyDescent="0.2">
      <c r="A1519" s="11" t="s">
        <v>4435</v>
      </c>
      <c r="B1519" s="11" t="s">
        <v>556</v>
      </c>
      <c r="C1519" s="11" t="s">
        <v>4436</v>
      </c>
      <c r="D1519" s="11" t="s">
        <v>4372</v>
      </c>
      <c r="E1519" s="11" t="s">
        <v>11298</v>
      </c>
      <c r="F1519" s="11" t="s">
        <v>11299</v>
      </c>
      <c r="G1519" s="11" t="s">
        <v>2209</v>
      </c>
    </row>
    <row r="1520" spans="1:7" x14ac:dyDescent="0.2">
      <c r="A1520" s="11" t="s">
        <v>4437</v>
      </c>
      <c r="B1520" s="11" t="s">
        <v>556</v>
      </c>
      <c r="C1520" s="11" t="s">
        <v>4438</v>
      </c>
      <c r="D1520" s="11" t="s">
        <v>4372</v>
      </c>
      <c r="E1520" s="11" t="s">
        <v>11298</v>
      </c>
      <c r="F1520" s="11" t="s">
        <v>11299</v>
      </c>
      <c r="G1520" s="11" t="s">
        <v>2209</v>
      </c>
    </row>
    <row r="1521" spans="1:7" x14ac:dyDescent="0.2">
      <c r="A1521" s="11" t="s">
        <v>4439</v>
      </c>
      <c r="B1521" s="11" t="s">
        <v>4440</v>
      </c>
      <c r="C1521" s="11" t="s">
        <v>4441</v>
      </c>
      <c r="D1521" s="11" t="s">
        <v>2236</v>
      </c>
      <c r="E1521" s="11" t="s">
        <v>11284</v>
      </c>
      <c r="F1521" s="11" t="s">
        <v>11285</v>
      </c>
      <c r="G1521" s="11" t="s">
        <v>2209</v>
      </c>
    </row>
    <row r="1522" spans="1:7" x14ac:dyDescent="0.2">
      <c r="A1522" s="11" t="s">
        <v>4442</v>
      </c>
      <c r="B1522" s="11" t="s">
        <v>4443</v>
      </c>
      <c r="C1522" s="11" t="s">
        <v>4444</v>
      </c>
      <c r="D1522" s="11" t="s">
        <v>2236</v>
      </c>
      <c r="E1522" s="11" t="s">
        <v>11284</v>
      </c>
      <c r="F1522" s="11" t="s">
        <v>11285</v>
      </c>
      <c r="G1522" s="11" t="s">
        <v>2209</v>
      </c>
    </row>
    <row r="1523" spans="1:7" x14ac:dyDescent="0.2">
      <c r="A1523" s="11" t="s">
        <v>4445</v>
      </c>
      <c r="B1523" s="11" t="s">
        <v>4446</v>
      </c>
      <c r="C1523" s="11" t="s">
        <v>4447</v>
      </c>
      <c r="D1523" s="11" t="s">
        <v>2236</v>
      </c>
      <c r="E1523" s="11" t="s">
        <v>11284</v>
      </c>
      <c r="F1523" s="11" t="s">
        <v>11285</v>
      </c>
      <c r="G1523" s="11" t="s">
        <v>2209</v>
      </c>
    </row>
    <row r="1524" spans="1:7" x14ac:dyDescent="0.2">
      <c r="A1524" s="11" t="s">
        <v>4448</v>
      </c>
      <c r="B1524" s="11" t="s">
        <v>4449</v>
      </c>
      <c r="C1524" s="11" t="s">
        <v>4450</v>
      </c>
      <c r="D1524" s="11" t="s">
        <v>2236</v>
      </c>
      <c r="E1524" s="11" t="s">
        <v>11284</v>
      </c>
      <c r="F1524" s="11" t="s">
        <v>11285</v>
      </c>
      <c r="G1524" s="11" t="s">
        <v>2209</v>
      </c>
    </row>
    <row r="1525" spans="1:7" x14ac:dyDescent="0.2">
      <c r="A1525" s="11" t="s">
        <v>4451</v>
      </c>
      <c r="B1525" s="11" t="s">
        <v>4452</v>
      </c>
      <c r="C1525" s="11" t="s">
        <v>4453</v>
      </c>
      <c r="D1525" s="11" t="s">
        <v>2236</v>
      </c>
      <c r="E1525" s="11" t="s">
        <v>11284</v>
      </c>
      <c r="F1525" s="11" t="s">
        <v>11285</v>
      </c>
      <c r="G1525" s="11" t="s">
        <v>2209</v>
      </c>
    </row>
    <row r="1526" spans="1:7" x14ac:dyDescent="0.2">
      <c r="A1526" s="11" t="s">
        <v>4454</v>
      </c>
      <c r="B1526" s="11" t="s">
        <v>4455</v>
      </c>
      <c r="C1526" s="11" t="s">
        <v>4456</v>
      </c>
      <c r="D1526" s="11" t="s">
        <v>2236</v>
      </c>
      <c r="E1526" s="11" t="s">
        <v>11284</v>
      </c>
      <c r="F1526" s="11" t="s">
        <v>11285</v>
      </c>
      <c r="G1526" s="11" t="s">
        <v>2209</v>
      </c>
    </row>
    <row r="1527" spans="1:7" x14ac:dyDescent="0.2">
      <c r="A1527" s="11" t="s">
        <v>4457</v>
      </c>
      <c r="B1527" s="11" t="s">
        <v>4458</v>
      </c>
      <c r="C1527" s="11" t="s">
        <v>4459</v>
      </c>
      <c r="D1527" s="11" t="s">
        <v>2236</v>
      </c>
      <c r="E1527" s="11" t="s">
        <v>11284</v>
      </c>
      <c r="F1527" s="11" t="s">
        <v>11285</v>
      </c>
      <c r="G1527" s="11" t="s">
        <v>2209</v>
      </c>
    </row>
    <row r="1528" spans="1:7" x14ac:dyDescent="0.2">
      <c r="A1528" s="11" t="s">
        <v>4460</v>
      </c>
      <c r="B1528" s="11" t="s">
        <v>4461</v>
      </c>
      <c r="C1528" s="11" t="s">
        <v>4462</v>
      </c>
      <c r="D1528" s="11" t="s">
        <v>2236</v>
      </c>
      <c r="E1528" s="11" t="s">
        <v>11284</v>
      </c>
      <c r="F1528" s="11" t="s">
        <v>11285</v>
      </c>
      <c r="G1528" s="11" t="s">
        <v>2209</v>
      </c>
    </row>
    <row r="1529" spans="1:7" x14ac:dyDescent="0.2">
      <c r="A1529" s="11" t="s">
        <v>4463</v>
      </c>
      <c r="B1529" s="11" t="s">
        <v>4464</v>
      </c>
      <c r="C1529" s="11" t="s">
        <v>4464</v>
      </c>
      <c r="D1529" s="11" t="s">
        <v>4465</v>
      </c>
      <c r="E1529" s="11" t="s">
        <v>11302</v>
      </c>
      <c r="F1529" s="11" t="s">
        <v>11303</v>
      </c>
      <c r="G1529" s="11" t="s">
        <v>2209</v>
      </c>
    </row>
    <row r="1530" spans="1:7" x14ac:dyDescent="0.2">
      <c r="A1530" s="11" t="s">
        <v>4466</v>
      </c>
      <c r="B1530" s="11" t="s">
        <v>4467</v>
      </c>
      <c r="C1530" s="11" t="s">
        <v>4467</v>
      </c>
      <c r="D1530" s="11" t="s">
        <v>4465</v>
      </c>
      <c r="E1530" s="11" t="s">
        <v>11302</v>
      </c>
      <c r="F1530" s="11" t="s">
        <v>11303</v>
      </c>
      <c r="G1530" s="11" t="s">
        <v>2209</v>
      </c>
    </row>
    <row r="1531" spans="1:7" x14ac:dyDescent="0.2">
      <c r="A1531" s="11" t="s">
        <v>4468</v>
      </c>
      <c r="B1531" s="11" t="s">
        <v>4469</v>
      </c>
      <c r="C1531" s="11" t="s">
        <v>4469</v>
      </c>
      <c r="D1531" s="11" t="s">
        <v>4465</v>
      </c>
      <c r="E1531" s="11" t="s">
        <v>11302</v>
      </c>
      <c r="F1531" s="11" t="s">
        <v>11303</v>
      </c>
      <c r="G1531" s="11" t="s">
        <v>2209</v>
      </c>
    </row>
    <row r="1532" spans="1:7" x14ac:dyDescent="0.2">
      <c r="A1532" s="11" t="s">
        <v>4470</v>
      </c>
      <c r="B1532" s="11" t="s">
        <v>556</v>
      </c>
      <c r="C1532" s="11" t="s">
        <v>4471</v>
      </c>
      <c r="D1532" s="11" t="s">
        <v>4465</v>
      </c>
      <c r="E1532" s="11" t="s">
        <v>11302</v>
      </c>
      <c r="F1532" s="11" t="s">
        <v>11303</v>
      </c>
      <c r="G1532" s="11" t="s">
        <v>2209</v>
      </c>
    </row>
    <row r="1533" spans="1:7" x14ac:dyDescent="0.2">
      <c r="A1533" s="11" t="s">
        <v>4472</v>
      </c>
      <c r="B1533" s="11" t="s">
        <v>556</v>
      </c>
      <c r="C1533" s="11" t="s">
        <v>4473</v>
      </c>
      <c r="D1533" s="11" t="s">
        <v>4465</v>
      </c>
      <c r="E1533" s="11" t="s">
        <v>11302</v>
      </c>
      <c r="F1533" s="11" t="s">
        <v>11303</v>
      </c>
      <c r="G1533" s="11" t="s">
        <v>2209</v>
      </c>
    </row>
    <row r="1534" spans="1:7" x14ac:dyDescent="0.2">
      <c r="A1534" s="11" t="s">
        <v>4474</v>
      </c>
      <c r="B1534" s="11" t="s">
        <v>556</v>
      </c>
      <c r="C1534" s="11" t="s">
        <v>4475</v>
      </c>
      <c r="D1534" s="11" t="s">
        <v>4465</v>
      </c>
      <c r="E1534" s="11" t="s">
        <v>11302</v>
      </c>
      <c r="F1534" s="11" t="s">
        <v>11303</v>
      </c>
      <c r="G1534" s="11" t="s">
        <v>2209</v>
      </c>
    </row>
    <row r="1535" spans="1:7" x14ac:dyDescent="0.2">
      <c r="A1535" s="11" t="s">
        <v>4476</v>
      </c>
      <c r="B1535" s="11" t="s">
        <v>556</v>
      </c>
      <c r="C1535" s="11" t="s">
        <v>4477</v>
      </c>
      <c r="D1535" s="11" t="s">
        <v>4478</v>
      </c>
      <c r="E1535" s="11" t="s">
        <v>11302</v>
      </c>
      <c r="F1535" s="11" t="s">
        <v>11303</v>
      </c>
      <c r="G1535" s="11" t="s">
        <v>2209</v>
      </c>
    </row>
    <row r="1536" spans="1:7" x14ac:dyDescent="0.2">
      <c r="A1536" s="11" t="s">
        <v>4479</v>
      </c>
      <c r="B1536" s="11" t="s">
        <v>4480</v>
      </c>
      <c r="C1536" s="11" t="s">
        <v>4481</v>
      </c>
      <c r="D1536" s="11" t="s">
        <v>4478</v>
      </c>
      <c r="E1536" s="11" t="s">
        <v>11302</v>
      </c>
      <c r="F1536" s="11" t="s">
        <v>11303</v>
      </c>
      <c r="G1536" s="11" t="s">
        <v>2209</v>
      </c>
    </row>
    <row r="1537" spans="1:7" x14ac:dyDescent="0.2">
      <c r="A1537" s="11" t="s">
        <v>4482</v>
      </c>
      <c r="B1537" s="11" t="s">
        <v>556</v>
      </c>
      <c r="C1537" s="11" t="s">
        <v>4483</v>
      </c>
      <c r="D1537" s="11" t="s">
        <v>2236</v>
      </c>
      <c r="E1537" s="11" t="s">
        <v>11284</v>
      </c>
      <c r="F1537" s="11" t="s">
        <v>11285</v>
      </c>
      <c r="G1537" s="11" t="s">
        <v>2209</v>
      </c>
    </row>
    <row r="1538" spans="1:7" x14ac:dyDescent="0.2">
      <c r="A1538" s="11" t="s">
        <v>4484</v>
      </c>
      <c r="B1538" s="11" t="s">
        <v>556</v>
      </c>
      <c r="C1538" s="11" t="s">
        <v>4485</v>
      </c>
      <c r="D1538" s="11" t="s">
        <v>2236</v>
      </c>
      <c r="E1538" s="11" t="s">
        <v>11284</v>
      </c>
      <c r="F1538" s="11" t="s">
        <v>11285</v>
      </c>
      <c r="G1538" s="11" t="s">
        <v>2209</v>
      </c>
    </row>
    <row r="1539" spans="1:7" x14ac:dyDescent="0.2">
      <c r="A1539" s="11" t="s">
        <v>4486</v>
      </c>
      <c r="B1539" s="11" t="s">
        <v>556</v>
      </c>
      <c r="C1539" s="11" t="s">
        <v>4487</v>
      </c>
      <c r="D1539" s="11" t="s">
        <v>2236</v>
      </c>
      <c r="E1539" s="11" t="s">
        <v>11284</v>
      </c>
      <c r="F1539" s="11" t="s">
        <v>11285</v>
      </c>
      <c r="G1539" s="11" t="s">
        <v>2209</v>
      </c>
    </row>
    <row r="1540" spans="1:7" x14ac:dyDescent="0.2">
      <c r="A1540" s="11" t="s">
        <v>4488</v>
      </c>
      <c r="B1540" s="11" t="s">
        <v>556</v>
      </c>
      <c r="C1540" s="11" t="s">
        <v>4489</v>
      </c>
      <c r="D1540" s="11" t="s">
        <v>2236</v>
      </c>
      <c r="E1540" s="11" t="s">
        <v>11284</v>
      </c>
      <c r="F1540" s="11" t="s">
        <v>11285</v>
      </c>
      <c r="G1540" s="11" t="s">
        <v>2209</v>
      </c>
    </row>
    <row r="1541" spans="1:7" x14ac:dyDescent="0.2">
      <c r="A1541" s="11" t="s">
        <v>4490</v>
      </c>
      <c r="B1541" s="11" t="s">
        <v>556</v>
      </c>
      <c r="C1541" s="11" t="s">
        <v>4491</v>
      </c>
      <c r="D1541" s="11" t="s">
        <v>2236</v>
      </c>
      <c r="E1541" s="11" t="s">
        <v>11284</v>
      </c>
      <c r="F1541" s="11" t="s">
        <v>11285</v>
      </c>
      <c r="G1541" s="11" t="s">
        <v>2209</v>
      </c>
    </row>
    <row r="1542" spans="1:7" x14ac:dyDescent="0.2">
      <c r="A1542" s="11" t="s">
        <v>4492</v>
      </c>
      <c r="B1542" s="11" t="s">
        <v>556</v>
      </c>
      <c r="C1542" s="11" t="s">
        <v>4493</v>
      </c>
      <c r="D1542" s="11" t="s">
        <v>2236</v>
      </c>
      <c r="E1542" s="11" t="s">
        <v>11284</v>
      </c>
      <c r="F1542" s="11" t="s">
        <v>11285</v>
      </c>
      <c r="G1542" s="11" t="s">
        <v>2209</v>
      </c>
    </row>
    <row r="1543" spans="1:7" x14ac:dyDescent="0.2">
      <c r="A1543" s="11" t="s">
        <v>4494</v>
      </c>
      <c r="B1543" s="11" t="s">
        <v>556</v>
      </c>
      <c r="C1543" s="11" t="s">
        <v>4495</v>
      </c>
      <c r="D1543" s="11" t="s">
        <v>2236</v>
      </c>
      <c r="E1543" s="11" t="s">
        <v>11284</v>
      </c>
      <c r="F1543" s="11" t="s">
        <v>11285</v>
      </c>
      <c r="G1543" s="11" t="s">
        <v>2209</v>
      </c>
    </row>
    <row r="1544" spans="1:7" x14ac:dyDescent="0.2">
      <c r="A1544" s="11" t="s">
        <v>4496</v>
      </c>
      <c r="B1544" s="11" t="s">
        <v>556</v>
      </c>
      <c r="C1544" s="11" t="s">
        <v>4497</v>
      </c>
      <c r="D1544" s="11" t="s">
        <v>2236</v>
      </c>
      <c r="E1544" s="11" t="s">
        <v>11284</v>
      </c>
      <c r="F1544" s="11" t="s">
        <v>11285</v>
      </c>
      <c r="G1544" s="11" t="s">
        <v>2209</v>
      </c>
    </row>
    <row r="1545" spans="1:7" x14ac:dyDescent="0.2">
      <c r="A1545" s="11" t="s">
        <v>4498</v>
      </c>
      <c r="B1545" s="11" t="s">
        <v>4499</v>
      </c>
      <c r="C1545" s="11" t="s">
        <v>4500</v>
      </c>
      <c r="D1545" s="11" t="s">
        <v>4478</v>
      </c>
      <c r="E1545" s="11" t="s">
        <v>11302</v>
      </c>
      <c r="F1545" s="11" t="s">
        <v>11303</v>
      </c>
      <c r="G1545" s="11" t="s">
        <v>2209</v>
      </c>
    </row>
    <row r="1546" spans="1:7" x14ac:dyDescent="0.2">
      <c r="A1546" s="11" t="s">
        <v>4501</v>
      </c>
      <c r="B1546" s="11" t="s">
        <v>4502</v>
      </c>
      <c r="C1546" s="11" t="s">
        <v>4503</v>
      </c>
      <c r="D1546" s="11" t="s">
        <v>4478</v>
      </c>
      <c r="E1546" s="11" t="s">
        <v>11302</v>
      </c>
      <c r="F1546" s="11" t="s">
        <v>11303</v>
      </c>
      <c r="G1546" s="11" t="s">
        <v>2209</v>
      </c>
    </row>
    <row r="1547" spans="1:7" x14ac:dyDescent="0.2">
      <c r="A1547" s="11" t="s">
        <v>4504</v>
      </c>
      <c r="B1547" s="11" t="s">
        <v>4505</v>
      </c>
      <c r="C1547" s="11" t="s">
        <v>4506</v>
      </c>
      <c r="D1547" s="11" t="s">
        <v>4478</v>
      </c>
      <c r="E1547" s="11" t="s">
        <v>11302</v>
      </c>
      <c r="F1547" s="11" t="s">
        <v>11303</v>
      </c>
      <c r="G1547" s="11" t="s">
        <v>2209</v>
      </c>
    </row>
    <row r="1548" spans="1:7" x14ac:dyDescent="0.2">
      <c r="A1548" s="11" t="s">
        <v>4507</v>
      </c>
      <c r="B1548" s="11" t="s">
        <v>4508</v>
      </c>
      <c r="C1548" s="11" t="s">
        <v>4509</v>
      </c>
      <c r="D1548" s="11" t="s">
        <v>4478</v>
      </c>
      <c r="E1548" s="11" t="s">
        <v>11302</v>
      </c>
      <c r="F1548" s="11" t="s">
        <v>11303</v>
      </c>
      <c r="G1548" s="11" t="s">
        <v>2209</v>
      </c>
    </row>
    <row r="1549" spans="1:7" x14ac:dyDescent="0.2">
      <c r="A1549" s="11" t="s">
        <v>4510</v>
      </c>
      <c r="B1549" s="11" t="s">
        <v>4511</v>
      </c>
      <c r="C1549" s="11" t="s">
        <v>4512</v>
      </c>
      <c r="D1549" s="11" t="s">
        <v>4478</v>
      </c>
      <c r="E1549" s="11" t="s">
        <v>11302</v>
      </c>
      <c r="F1549" s="11" t="s">
        <v>11303</v>
      </c>
      <c r="G1549" s="11" t="s">
        <v>2209</v>
      </c>
    </row>
    <row r="1550" spans="1:7" x14ac:dyDescent="0.2">
      <c r="A1550" s="11" t="s">
        <v>4513</v>
      </c>
      <c r="B1550" s="11" t="s">
        <v>556</v>
      </c>
      <c r="C1550" s="11" t="s">
        <v>4514</v>
      </c>
      <c r="D1550" s="11" t="s">
        <v>4478</v>
      </c>
      <c r="E1550" s="11" t="s">
        <v>11302</v>
      </c>
      <c r="F1550" s="11" t="s">
        <v>11303</v>
      </c>
      <c r="G1550" s="11" t="s">
        <v>2209</v>
      </c>
    </row>
    <row r="1551" spans="1:7" x14ac:dyDescent="0.2">
      <c r="A1551" s="11" t="s">
        <v>4515</v>
      </c>
      <c r="B1551" s="11" t="s">
        <v>4516</v>
      </c>
      <c r="C1551" s="11" t="s">
        <v>4517</v>
      </c>
      <c r="D1551" s="11" t="s">
        <v>4518</v>
      </c>
      <c r="E1551" s="11" t="s">
        <v>11304</v>
      </c>
      <c r="F1551" s="11" t="s">
        <v>11305</v>
      </c>
      <c r="G1551" s="11" t="s">
        <v>2209</v>
      </c>
    </row>
    <row r="1552" spans="1:7" x14ac:dyDescent="0.2">
      <c r="A1552" s="11" t="s">
        <v>4519</v>
      </c>
      <c r="B1552" s="11" t="s">
        <v>556</v>
      </c>
      <c r="C1552" s="11" t="s">
        <v>4520</v>
      </c>
      <c r="D1552" s="11" t="s">
        <v>4518</v>
      </c>
      <c r="E1552" s="11" t="s">
        <v>11304</v>
      </c>
      <c r="F1552" s="11" t="s">
        <v>11305</v>
      </c>
      <c r="G1552" s="11" t="s">
        <v>2209</v>
      </c>
    </row>
    <row r="1553" spans="1:7" x14ac:dyDescent="0.2">
      <c r="A1553" s="11" t="s">
        <v>4521</v>
      </c>
      <c r="B1553" s="11" t="s">
        <v>4522</v>
      </c>
      <c r="C1553" s="11" t="s">
        <v>4523</v>
      </c>
      <c r="D1553" s="11" t="s">
        <v>4518</v>
      </c>
      <c r="E1553" s="11" t="s">
        <v>11304</v>
      </c>
      <c r="F1553" s="11" t="s">
        <v>11305</v>
      </c>
      <c r="G1553" s="11" t="s">
        <v>2209</v>
      </c>
    </row>
    <row r="1554" spans="1:7" x14ac:dyDescent="0.2">
      <c r="A1554" s="11" t="s">
        <v>4524</v>
      </c>
      <c r="B1554" s="11" t="s">
        <v>556</v>
      </c>
      <c r="C1554" s="11" t="s">
        <v>4525</v>
      </c>
      <c r="D1554" s="11" t="s">
        <v>4518</v>
      </c>
      <c r="E1554" s="11" t="s">
        <v>11304</v>
      </c>
      <c r="F1554" s="11" t="s">
        <v>11305</v>
      </c>
      <c r="G1554" s="11" t="s">
        <v>2209</v>
      </c>
    </row>
    <row r="1555" spans="1:7" x14ac:dyDescent="0.2">
      <c r="A1555" s="11" t="s">
        <v>4526</v>
      </c>
      <c r="B1555" s="11" t="s">
        <v>4527</v>
      </c>
      <c r="C1555" s="11" t="s">
        <v>4528</v>
      </c>
      <c r="D1555" s="11" t="s">
        <v>4529</v>
      </c>
      <c r="E1555" s="11" t="s">
        <v>11304</v>
      </c>
      <c r="F1555" s="11" t="s">
        <v>11305</v>
      </c>
      <c r="G1555" s="11" t="s">
        <v>2209</v>
      </c>
    </row>
    <row r="1556" spans="1:7" x14ac:dyDescent="0.2">
      <c r="A1556" s="11" t="s">
        <v>4530</v>
      </c>
      <c r="B1556" s="11" t="s">
        <v>4531</v>
      </c>
      <c r="C1556" s="11" t="s">
        <v>4532</v>
      </c>
      <c r="D1556" s="11" t="s">
        <v>4529</v>
      </c>
      <c r="E1556" s="11" t="s">
        <v>11304</v>
      </c>
      <c r="F1556" s="11" t="s">
        <v>11305</v>
      </c>
      <c r="G1556" s="11" t="s">
        <v>2209</v>
      </c>
    </row>
    <row r="1557" spans="1:7" x14ac:dyDescent="0.2">
      <c r="A1557" s="11" t="s">
        <v>4533</v>
      </c>
      <c r="B1557" s="11" t="s">
        <v>4534</v>
      </c>
      <c r="C1557" s="11" t="s">
        <v>4535</v>
      </c>
      <c r="D1557" s="11" t="s">
        <v>4529</v>
      </c>
      <c r="E1557" s="11" t="s">
        <v>11304</v>
      </c>
      <c r="F1557" s="11" t="s">
        <v>11305</v>
      </c>
      <c r="G1557" s="11" t="s">
        <v>2209</v>
      </c>
    </row>
    <row r="1558" spans="1:7" x14ac:dyDescent="0.2">
      <c r="A1558" s="11" t="s">
        <v>4536</v>
      </c>
      <c r="B1558" s="11" t="s">
        <v>4537</v>
      </c>
      <c r="C1558" s="11" t="s">
        <v>4538</v>
      </c>
      <c r="D1558" s="11" t="s">
        <v>4539</v>
      </c>
      <c r="E1558" s="11" t="s">
        <v>11304</v>
      </c>
      <c r="F1558" s="11" t="s">
        <v>11305</v>
      </c>
      <c r="G1558" s="11" t="s">
        <v>2209</v>
      </c>
    </row>
    <row r="1559" spans="1:7" x14ac:dyDescent="0.2">
      <c r="A1559" s="11" t="s">
        <v>4540</v>
      </c>
      <c r="B1559" s="11" t="s">
        <v>4541</v>
      </c>
      <c r="C1559" s="11" t="s">
        <v>4542</v>
      </c>
      <c r="D1559" s="11" t="s">
        <v>4529</v>
      </c>
      <c r="E1559" s="11" t="s">
        <v>11304</v>
      </c>
      <c r="F1559" s="11" t="s">
        <v>11305</v>
      </c>
      <c r="G1559" s="11" t="s">
        <v>2209</v>
      </c>
    </row>
    <row r="1560" spans="1:7" x14ac:dyDescent="0.2">
      <c r="A1560" s="11" t="s">
        <v>4543</v>
      </c>
      <c r="B1560" s="11" t="s">
        <v>4544</v>
      </c>
      <c r="C1560" s="11" t="s">
        <v>4545</v>
      </c>
      <c r="D1560" s="11" t="s">
        <v>4529</v>
      </c>
      <c r="E1560" s="11" t="s">
        <v>11304</v>
      </c>
      <c r="F1560" s="11" t="s">
        <v>11305</v>
      </c>
      <c r="G1560" s="11" t="s">
        <v>2209</v>
      </c>
    </row>
    <row r="1561" spans="1:7" x14ac:dyDescent="0.2">
      <c r="A1561" s="11" t="s">
        <v>4546</v>
      </c>
      <c r="B1561" s="11" t="s">
        <v>4547</v>
      </c>
      <c r="C1561" s="11" t="s">
        <v>4548</v>
      </c>
      <c r="D1561" s="11" t="s">
        <v>4529</v>
      </c>
      <c r="E1561" s="11" t="s">
        <v>11304</v>
      </c>
      <c r="F1561" s="11" t="s">
        <v>11305</v>
      </c>
      <c r="G1561" s="11" t="s">
        <v>2209</v>
      </c>
    </row>
    <row r="1562" spans="1:7" x14ac:dyDescent="0.2">
      <c r="A1562" s="11" t="s">
        <v>4549</v>
      </c>
      <c r="B1562" s="11" t="s">
        <v>4550</v>
      </c>
      <c r="C1562" s="11" t="s">
        <v>4551</v>
      </c>
      <c r="D1562" s="11" t="s">
        <v>4539</v>
      </c>
      <c r="E1562" s="11" t="s">
        <v>11304</v>
      </c>
      <c r="F1562" s="11" t="s">
        <v>11305</v>
      </c>
      <c r="G1562" s="11" t="s">
        <v>2209</v>
      </c>
    </row>
    <row r="1563" spans="1:7" x14ac:dyDescent="0.2">
      <c r="A1563" s="11" t="s">
        <v>4552</v>
      </c>
      <c r="B1563" s="11" t="s">
        <v>4553</v>
      </c>
      <c r="C1563" s="11" t="s">
        <v>4554</v>
      </c>
      <c r="D1563" s="11" t="s">
        <v>4529</v>
      </c>
      <c r="E1563" s="11" t="s">
        <v>11304</v>
      </c>
      <c r="F1563" s="11" t="s">
        <v>11305</v>
      </c>
      <c r="G1563" s="11" t="s">
        <v>2209</v>
      </c>
    </row>
    <row r="1564" spans="1:7" x14ac:dyDescent="0.2">
      <c r="A1564" s="11" t="s">
        <v>4555</v>
      </c>
      <c r="B1564" s="11" t="s">
        <v>4556</v>
      </c>
      <c r="C1564" s="11" t="s">
        <v>4557</v>
      </c>
      <c r="D1564" s="11" t="s">
        <v>4529</v>
      </c>
      <c r="E1564" s="11" t="s">
        <v>11304</v>
      </c>
      <c r="F1564" s="11" t="s">
        <v>11305</v>
      </c>
      <c r="G1564" s="11" t="s">
        <v>2209</v>
      </c>
    </row>
    <row r="1565" spans="1:7" x14ac:dyDescent="0.2">
      <c r="A1565" s="11" t="s">
        <v>4558</v>
      </c>
      <c r="B1565" s="11" t="s">
        <v>4559</v>
      </c>
      <c r="C1565" s="11" t="s">
        <v>4560</v>
      </c>
      <c r="D1565" s="11" t="s">
        <v>4529</v>
      </c>
      <c r="E1565" s="11" t="s">
        <v>11304</v>
      </c>
      <c r="F1565" s="11" t="s">
        <v>11305</v>
      </c>
      <c r="G1565" s="11" t="s">
        <v>2209</v>
      </c>
    </row>
    <row r="1566" spans="1:7" x14ac:dyDescent="0.2">
      <c r="A1566" s="11" t="s">
        <v>4561</v>
      </c>
      <c r="B1566" s="11" t="s">
        <v>4562</v>
      </c>
      <c r="C1566" s="11" t="s">
        <v>4563</v>
      </c>
      <c r="D1566" s="11" t="s">
        <v>4539</v>
      </c>
      <c r="E1566" s="11" t="s">
        <v>11304</v>
      </c>
      <c r="F1566" s="11" t="s">
        <v>11305</v>
      </c>
      <c r="G1566" s="11" t="s">
        <v>2209</v>
      </c>
    </row>
    <row r="1567" spans="1:7" x14ac:dyDescent="0.2">
      <c r="A1567" s="11" t="s">
        <v>4564</v>
      </c>
      <c r="B1567" s="11" t="s">
        <v>4565</v>
      </c>
      <c r="C1567" s="11" t="s">
        <v>4565</v>
      </c>
      <c r="D1567" s="11" t="s">
        <v>4518</v>
      </c>
      <c r="E1567" s="11" t="s">
        <v>11304</v>
      </c>
      <c r="F1567" s="11" t="s">
        <v>11305</v>
      </c>
      <c r="G1567" s="11" t="s">
        <v>2209</v>
      </c>
    </row>
    <row r="1568" spans="1:7" x14ac:dyDescent="0.2">
      <c r="A1568" s="11" t="s">
        <v>4566</v>
      </c>
      <c r="B1568" s="11" t="s">
        <v>556</v>
      </c>
      <c r="C1568" s="11" t="s">
        <v>4567</v>
      </c>
      <c r="D1568" s="11" t="s">
        <v>4518</v>
      </c>
      <c r="E1568" s="11" t="s">
        <v>11304</v>
      </c>
      <c r="F1568" s="11" t="s">
        <v>11305</v>
      </c>
      <c r="G1568" s="11" t="s">
        <v>2209</v>
      </c>
    </row>
    <row r="1569" spans="1:7" x14ac:dyDescent="0.2">
      <c r="A1569" s="11" t="s">
        <v>4568</v>
      </c>
      <c r="B1569" s="11" t="s">
        <v>4569</v>
      </c>
      <c r="C1569" s="11" t="s">
        <v>4570</v>
      </c>
      <c r="D1569" s="11" t="s">
        <v>4518</v>
      </c>
      <c r="E1569" s="11" t="s">
        <v>11304</v>
      </c>
      <c r="F1569" s="11" t="s">
        <v>11305</v>
      </c>
      <c r="G1569" s="11" t="s">
        <v>2209</v>
      </c>
    </row>
    <row r="1570" spans="1:7" x14ac:dyDescent="0.2">
      <c r="A1570" s="11" t="s">
        <v>4571</v>
      </c>
      <c r="B1570" s="11" t="s">
        <v>556</v>
      </c>
      <c r="C1570" s="11" t="s">
        <v>4572</v>
      </c>
      <c r="D1570" s="11" t="s">
        <v>4518</v>
      </c>
      <c r="E1570" s="11" t="s">
        <v>11304</v>
      </c>
      <c r="F1570" s="11" t="s">
        <v>11305</v>
      </c>
      <c r="G1570" s="11" t="s">
        <v>2209</v>
      </c>
    </row>
    <row r="1571" spans="1:7" x14ac:dyDescent="0.2">
      <c r="A1571" s="11" t="s">
        <v>4573</v>
      </c>
      <c r="B1571" s="11" t="s">
        <v>4574</v>
      </c>
      <c r="C1571" s="11" t="s">
        <v>4575</v>
      </c>
      <c r="D1571" s="11" t="s">
        <v>4518</v>
      </c>
      <c r="E1571" s="11" t="s">
        <v>11304</v>
      </c>
      <c r="F1571" s="11" t="s">
        <v>11305</v>
      </c>
      <c r="G1571" s="11" t="s">
        <v>2209</v>
      </c>
    </row>
    <row r="1572" spans="1:7" x14ac:dyDescent="0.2">
      <c r="A1572" s="11" t="s">
        <v>4576</v>
      </c>
      <c r="B1572" s="11" t="s">
        <v>556</v>
      </c>
      <c r="C1572" s="11" t="s">
        <v>4577</v>
      </c>
      <c r="D1572" s="11" t="s">
        <v>4518</v>
      </c>
      <c r="E1572" s="11" t="s">
        <v>11304</v>
      </c>
      <c r="F1572" s="11" t="s">
        <v>11305</v>
      </c>
      <c r="G1572" s="11" t="s">
        <v>2209</v>
      </c>
    </row>
    <row r="1573" spans="1:7" x14ac:dyDescent="0.2">
      <c r="A1573" s="11" t="s">
        <v>4578</v>
      </c>
      <c r="B1573" s="11" t="s">
        <v>4579</v>
      </c>
      <c r="C1573" s="11" t="s">
        <v>4579</v>
      </c>
      <c r="D1573" s="11" t="s">
        <v>2236</v>
      </c>
      <c r="E1573" s="11" t="s">
        <v>11284</v>
      </c>
      <c r="F1573" s="11" t="s">
        <v>11285</v>
      </c>
      <c r="G1573" s="11" t="s">
        <v>2209</v>
      </c>
    </row>
    <row r="1574" spans="1:7" x14ac:dyDescent="0.2">
      <c r="A1574" s="11" t="s">
        <v>4580</v>
      </c>
      <c r="B1574" s="11" t="s">
        <v>4581</v>
      </c>
      <c r="C1574" s="11" t="s">
        <v>4582</v>
      </c>
      <c r="D1574" s="11" t="s">
        <v>2236</v>
      </c>
      <c r="E1574" s="11" t="s">
        <v>11284</v>
      </c>
      <c r="F1574" s="11" t="s">
        <v>11285</v>
      </c>
      <c r="G1574" s="11" t="s">
        <v>2209</v>
      </c>
    </row>
    <row r="1575" spans="1:7" x14ac:dyDescent="0.2">
      <c r="A1575" s="11" t="s">
        <v>4583</v>
      </c>
      <c r="B1575" s="11" t="s">
        <v>4584</v>
      </c>
      <c r="C1575" s="11" t="s">
        <v>4585</v>
      </c>
      <c r="D1575" s="11" t="s">
        <v>2236</v>
      </c>
      <c r="E1575" s="11" t="s">
        <v>11284</v>
      </c>
      <c r="F1575" s="11" t="s">
        <v>11285</v>
      </c>
      <c r="G1575" s="11" t="s">
        <v>2209</v>
      </c>
    </row>
    <row r="1576" spans="1:7" x14ac:dyDescent="0.2">
      <c r="A1576" s="11" t="s">
        <v>4586</v>
      </c>
      <c r="B1576" s="11" t="s">
        <v>556</v>
      </c>
      <c r="C1576" s="11" t="s">
        <v>4587</v>
      </c>
      <c r="D1576" s="11" t="s">
        <v>4529</v>
      </c>
      <c r="E1576" s="11" t="s">
        <v>11304</v>
      </c>
      <c r="F1576" s="11" t="s">
        <v>11305</v>
      </c>
      <c r="G1576" s="11" t="s">
        <v>2209</v>
      </c>
    </row>
    <row r="1577" spans="1:7" x14ac:dyDescent="0.2">
      <c r="A1577" s="11" t="s">
        <v>4588</v>
      </c>
      <c r="B1577" s="11" t="s">
        <v>556</v>
      </c>
      <c r="C1577" s="11" t="s">
        <v>4589</v>
      </c>
      <c r="D1577" s="11" t="s">
        <v>4529</v>
      </c>
      <c r="E1577" s="11" t="s">
        <v>11304</v>
      </c>
      <c r="F1577" s="11" t="s">
        <v>11305</v>
      </c>
      <c r="G1577" s="11" t="s">
        <v>2209</v>
      </c>
    </row>
    <row r="1578" spans="1:7" x14ac:dyDescent="0.2">
      <c r="A1578" s="11" t="s">
        <v>4590</v>
      </c>
      <c r="B1578" s="11" t="s">
        <v>556</v>
      </c>
      <c r="C1578" s="11" t="s">
        <v>4591</v>
      </c>
      <c r="D1578" s="11" t="s">
        <v>4529</v>
      </c>
      <c r="E1578" s="11" t="s">
        <v>11304</v>
      </c>
      <c r="F1578" s="11" t="s">
        <v>11305</v>
      </c>
      <c r="G1578" s="11" t="s">
        <v>2209</v>
      </c>
    </row>
    <row r="1579" spans="1:7" x14ac:dyDescent="0.2">
      <c r="A1579" s="11" t="s">
        <v>4592</v>
      </c>
      <c r="B1579" s="11" t="s">
        <v>556</v>
      </c>
      <c r="C1579" s="11" t="s">
        <v>4593</v>
      </c>
      <c r="D1579" s="11" t="s">
        <v>4539</v>
      </c>
      <c r="E1579" s="11" t="s">
        <v>11304</v>
      </c>
      <c r="F1579" s="11" t="s">
        <v>11305</v>
      </c>
      <c r="G1579" s="11" t="s">
        <v>2209</v>
      </c>
    </row>
    <row r="1580" spans="1:7" x14ac:dyDescent="0.2">
      <c r="A1580" s="11" t="s">
        <v>4594</v>
      </c>
      <c r="B1580" s="11" t="s">
        <v>556</v>
      </c>
      <c r="C1580" s="11" t="s">
        <v>4595</v>
      </c>
      <c r="D1580" s="11" t="s">
        <v>4529</v>
      </c>
      <c r="E1580" s="11" t="s">
        <v>11304</v>
      </c>
      <c r="F1580" s="11" t="s">
        <v>11305</v>
      </c>
      <c r="G1580" s="11" t="s">
        <v>2209</v>
      </c>
    </row>
    <row r="1581" spans="1:7" x14ac:dyDescent="0.2">
      <c r="A1581" s="11" t="s">
        <v>4596</v>
      </c>
      <c r="B1581" s="11" t="s">
        <v>556</v>
      </c>
      <c r="C1581" s="11" t="s">
        <v>4597</v>
      </c>
      <c r="D1581" s="11" t="s">
        <v>4529</v>
      </c>
      <c r="E1581" s="11" t="s">
        <v>11304</v>
      </c>
      <c r="F1581" s="11" t="s">
        <v>11305</v>
      </c>
      <c r="G1581" s="11" t="s">
        <v>2209</v>
      </c>
    </row>
    <row r="1582" spans="1:7" x14ac:dyDescent="0.2">
      <c r="A1582" s="11" t="s">
        <v>4598</v>
      </c>
      <c r="B1582" s="11" t="s">
        <v>556</v>
      </c>
      <c r="C1582" s="11" t="s">
        <v>4599</v>
      </c>
      <c r="D1582" s="11" t="s">
        <v>4529</v>
      </c>
      <c r="E1582" s="11" t="s">
        <v>11304</v>
      </c>
      <c r="F1582" s="11" t="s">
        <v>11305</v>
      </c>
      <c r="G1582" s="11" t="s">
        <v>2209</v>
      </c>
    </row>
    <row r="1583" spans="1:7" x14ac:dyDescent="0.2">
      <c r="A1583" s="11" t="s">
        <v>4600</v>
      </c>
      <c r="B1583" s="11" t="s">
        <v>556</v>
      </c>
      <c r="C1583" s="11" t="s">
        <v>4601</v>
      </c>
      <c r="D1583" s="11" t="s">
        <v>4529</v>
      </c>
      <c r="E1583" s="11" t="s">
        <v>11304</v>
      </c>
      <c r="F1583" s="11" t="s">
        <v>11305</v>
      </c>
      <c r="G1583" s="11" t="s">
        <v>2209</v>
      </c>
    </row>
    <row r="1584" spans="1:7" x14ac:dyDescent="0.2">
      <c r="A1584" s="11" t="s">
        <v>4602</v>
      </c>
      <c r="B1584" s="11" t="s">
        <v>556</v>
      </c>
      <c r="C1584" s="11" t="s">
        <v>4603</v>
      </c>
      <c r="D1584" s="11" t="s">
        <v>4529</v>
      </c>
      <c r="E1584" s="11" t="s">
        <v>11304</v>
      </c>
      <c r="F1584" s="11" t="s">
        <v>11305</v>
      </c>
      <c r="G1584" s="11" t="s">
        <v>2209</v>
      </c>
    </row>
    <row r="1585" spans="1:7" x14ac:dyDescent="0.2">
      <c r="A1585" s="11" t="s">
        <v>4604</v>
      </c>
      <c r="B1585" s="11" t="s">
        <v>556</v>
      </c>
      <c r="C1585" s="11" t="s">
        <v>4605</v>
      </c>
      <c r="D1585" s="11" t="s">
        <v>4529</v>
      </c>
      <c r="E1585" s="11" t="s">
        <v>11304</v>
      </c>
      <c r="F1585" s="11" t="s">
        <v>11305</v>
      </c>
      <c r="G1585" s="11" t="s">
        <v>2209</v>
      </c>
    </row>
    <row r="1586" spans="1:7" x14ac:dyDescent="0.2">
      <c r="A1586" s="11" t="s">
        <v>4606</v>
      </c>
      <c r="B1586" s="11" t="s">
        <v>4607</v>
      </c>
      <c r="C1586" s="11" t="s">
        <v>4607</v>
      </c>
      <c r="D1586" s="11" t="s">
        <v>2236</v>
      </c>
      <c r="E1586" s="11" t="s">
        <v>11284</v>
      </c>
      <c r="F1586" s="11" t="s">
        <v>11285</v>
      </c>
      <c r="G1586" s="11" t="s">
        <v>2396</v>
      </c>
    </row>
    <row r="1587" spans="1:7" x14ac:dyDescent="0.2">
      <c r="A1587" s="11" t="s">
        <v>4608</v>
      </c>
      <c r="B1587" s="11" t="s">
        <v>4609</v>
      </c>
      <c r="C1587" s="11" t="s">
        <v>4610</v>
      </c>
      <c r="D1587" s="11" t="s">
        <v>2236</v>
      </c>
      <c r="E1587" s="11" t="s">
        <v>11284</v>
      </c>
      <c r="F1587" s="11" t="s">
        <v>11285</v>
      </c>
      <c r="G1587" s="11" t="s">
        <v>2209</v>
      </c>
    </row>
    <row r="1588" spans="1:7" x14ac:dyDescent="0.2">
      <c r="A1588" s="11" t="s">
        <v>4611</v>
      </c>
      <c r="B1588" s="11" t="s">
        <v>4612</v>
      </c>
      <c r="C1588" s="11" t="s">
        <v>4613</v>
      </c>
      <c r="D1588" s="11" t="s">
        <v>2236</v>
      </c>
      <c r="E1588" s="11" t="s">
        <v>11284</v>
      </c>
      <c r="F1588" s="11" t="s">
        <v>11285</v>
      </c>
      <c r="G1588" s="11" t="s">
        <v>2209</v>
      </c>
    </row>
    <row r="1589" spans="1:7" x14ac:dyDescent="0.2">
      <c r="A1589" s="11" t="s">
        <v>4614</v>
      </c>
      <c r="B1589" s="11" t="s">
        <v>4615</v>
      </c>
      <c r="C1589" s="11" t="s">
        <v>4616</v>
      </c>
      <c r="D1589" s="11" t="s">
        <v>2208</v>
      </c>
      <c r="E1589" s="11" t="s">
        <v>11284</v>
      </c>
      <c r="F1589" s="11" t="s">
        <v>11285</v>
      </c>
      <c r="G1589" s="11" t="s">
        <v>2209</v>
      </c>
    </row>
    <row r="1590" spans="1:7" x14ac:dyDescent="0.2">
      <c r="A1590" s="11" t="s">
        <v>4617</v>
      </c>
      <c r="B1590" s="11" t="s">
        <v>4618</v>
      </c>
      <c r="C1590" s="11" t="s">
        <v>4619</v>
      </c>
      <c r="D1590" s="11" t="s">
        <v>2208</v>
      </c>
      <c r="E1590" s="11" t="s">
        <v>11284</v>
      </c>
      <c r="F1590" s="11" t="s">
        <v>11285</v>
      </c>
      <c r="G1590" s="11" t="s">
        <v>2209</v>
      </c>
    </row>
    <row r="1591" spans="1:7" x14ac:dyDescent="0.2">
      <c r="A1591" s="11" t="s">
        <v>4620</v>
      </c>
      <c r="B1591" s="11" t="s">
        <v>4621</v>
      </c>
      <c r="C1591" s="11" t="s">
        <v>4622</v>
      </c>
      <c r="D1591" s="11" t="s">
        <v>2208</v>
      </c>
      <c r="E1591" s="11" t="s">
        <v>11284</v>
      </c>
      <c r="F1591" s="11" t="s">
        <v>11285</v>
      </c>
      <c r="G1591" s="11" t="s">
        <v>2209</v>
      </c>
    </row>
    <row r="1592" spans="1:7" x14ac:dyDescent="0.2">
      <c r="A1592" s="11" t="s">
        <v>4623</v>
      </c>
      <c r="B1592" s="11" t="s">
        <v>4624</v>
      </c>
      <c r="C1592" s="11" t="s">
        <v>4625</v>
      </c>
      <c r="D1592" s="11" t="s">
        <v>2208</v>
      </c>
      <c r="E1592" s="11" t="s">
        <v>11284</v>
      </c>
      <c r="F1592" s="11" t="s">
        <v>11285</v>
      </c>
      <c r="G1592" s="11" t="s">
        <v>2209</v>
      </c>
    </row>
    <row r="1593" spans="1:7" x14ac:dyDescent="0.2">
      <c r="A1593" s="11" t="s">
        <v>4626</v>
      </c>
      <c r="B1593" s="11" t="s">
        <v>4627</v>
      </c>
      <c r="C1593" s="11" t="s">
        <v>4628</v>
      </c>
      <c r="D1593" s="11" t="s">
        <v>2208</v>
      </c>
      <c r="E1593" s="11" t="s">
        <v>11284</v>
      </c>
      <c r="F1593" s="11" t="s">
        <v>11285</v>
      </c>
      <c r="G1593" s="11" t="s">
        <v>2209</v>
      </c>
    </row>
    <row r="1594" spans="1:7" x14ac:dyDescent="0.2">
      <c r="A1594" s="11" t="s">
        <v>4629</v>
      </c>
      <c r="B1594" s="11" t="s">
        <v>4630</v>
      </c>
      <c r="C1594" s="11" t="s">
        <v>4631</v>
      </c>
      <c r="D1594" s="11" t="s">
        <v>2208</v>
      </c>
      <c r="E1594" s="11" t="s">
        <v>11284</v>
      </c>
      <c r="F1594" s="11" t="s">
        <v>11285</v>
      </c>
      <c r="G1594" s="11" t="s">
        <v>2209</v>
      </c>
    </row>
    <row r="1595" spans="1:7" x14ac:dyDescent="0.2">
      <c r="A1595" s="11" t="s">
        <v>4632</v>
      </c>
      <c r="B1595" s="11" t="s">
        <v>556</v>
      </c>
      <c r="C1595" s="11" t="s">
        <v>4633</v>
      </c>
      <c r="D1595" s="11" t="s">
        <v>2208</v>
      </c>
      <c r="E1595" s="11" t="s">
        <v>11284</v>
      </c>
      <c r="F1595" s="11" t="s">
        <v>11285</v>
      </c>
      <c r="G1595" s="11" t="s">
        <v>2209</v>
      </c>
    </row>
    <row r="1596" spans="1:7" x14ac:dyDescent="0.2">
      <c r="A1596" s="11" t="s">
        <v>4634</v>
      </c>
      <c r="B1596" s="11" t="s">
        <v>4635</v>
      </c>
      <c r="C1596" s="11" t="s">
        <v>4635</v>
      </c>
      <c r="D1596" s="11" t="s">
        <v>2424</v>
      </c>
      <c r="E1596" s="11" t="s">
        <v>11284</v>
      </c>
      <c r="F1596" s="11" t="s">
        <v>11285</v>
      </c>
      <c r="G1596" s="11" t="s">
        <v>2209</v>
      </c>
    </row>
    <row r="1597" spans="1:7" x14ac:dyDescent="0.2">
      <c r="A1597" s="11" t="s">
        <v>4636</v>
      </c>
      <c r="B1597" s="11" t="s">
        <v>4637</v>
      </c>
      <c r="C1597" s="11" t="s">
        <v>4637</v>
      </c>
      <c r="D1597" s="11" t="s">
        <v>2424</v>
      </c>
      <c r="E1597" s="11" t="s">
        <v>11284</v>
      </c>
      <c r="F1597" s="11" t="s">
        <v>11285</v>
      </c>
      <c r="G1597" s="11" t="s">
        <v>2209</v>
      </c>
    </row>
    <row r="1598" spans="1:7" x14ac:dyDescent="0.2">
      <c r="A1598" s="11" t="s">
        <v>4638</v>
      </c>
      <c r="B1598" s="11" t="s">
        <v>4639</v>
      </c>
      <c r="C1598" s="11" t="s">
        <v>4640</v>
      </c>
      <c r="D1598" s="11" t="s">
        <v>2424</v>
      </c>
      <c r="E1598" s="11" t="s">
        <v>11284</v>
      </c>
      <c r="F1598" s="11" t="s">
        <v>11285</v>
      </c>
      <c r="G1598" s="11" t="s">
        <v>2209</v>
      </c>
    </row>
    <row r="1599" spans="1:7" x14ac:dyDescent="0.2">
      <c r="A1599" s="11" t="s">
        <v>4641</v>
      </c>
      <c r="B1599" s="11" t="s">
        <v>4642</v>
      </c>
      <c r="C1599" s="11" t="s">
        <v>4643</v>
      </c>
      <c r="D1599" s="11" t="s">
        <v>2424</v>
      </c>
      <c r="E1599" s="11" t="s">
        <v>11284</v>
      </c>
      <c r="F1599" s="11" t="s">
        <v>11285</v>
      </c>
      <c r="G1599" s="11" t="s">
        <v>2209</v>
      </c>
    </row>
    <row r="1600" spans="1:7" x14ac:dyDescent="0.2">
      <c r="A1600" s="11" t="s">
        <v>4644</v>
      </c>
      <c r="B1600" s="11" t="s">
        <v>4645</v>
      </c>
      <c r="C1600" s="11" t="s">
        <v>4646</v>
      </c>
      <c r="D1600" s="11" t="s">
        <v>2424</v>
      </c>
      <c r="E1600" s="11" t="s">
        <v>11284</v>
      </c>
      <c r="F1600" s="11" t="s">
        <v>11285</v>
      </c>
      <c r="G1600" s="11" t="s">
        <v>2209</v>
      </c>
    </row>
    <row r="1601" spans="1:7" x14ac:dyDescent="0.2">
      <c r="A1601" s="11" t="s">
        <v>4647</v>
      </c>
      <c r="B1601" s="11" t="s">
        <v>4648</v>
      </c>
      <c r="C1601" s="11" t="s">
        <v>4649</v>
      </c>
      <c r="D1601" s="11" t="s">
        <v>2424</v>
      </c>
      <c r="E1601" s="11" t="s">
        <v>11284</v>
      </c>
      <c r="F1601" s="11" t="s">
        <v>11285</v>
      </c>
      <c r="G1601" s="11" t="s">
        <v>2209</v>
      </c>
    </row>
    <row r="1602" spans="1:7" x14ac:dyDescent="0.2">
      <c r="A1602" s="11" t="s">
        <v>4650</v>
      </c>
      <c r="B1602" s="11" t="s">
        <v>4651</v>
      </c>
      <c r="C1602" s="11" t="s">
        <v>4652</v>
      </c>
      <c r="D1602" s="11" t="s">
        <v>2424</v>
      </c>
      <c r="E1602" s="11" t="s">
        <v>11284</v>
      </c>
      <c r="F1602" s="11" t="s">
        <v>11285</v>
      </c>
      <c r="G1602" s="11" t="s">
        <v>2209</v>
      </c>
    </row>
    <row r="1603" spans="1:7" x14ac:dyDescent="0.2">
      <c r="A1603" s="11" t="s">
        <v>4653</v>
      </c>
      <c r="B1603" s="11" t="s">
        <v>4654</v>
      </c>
      <c r="C1603" s="11" t="s">
        <v>4655</v>
      </c>
      <c r="D1603" s="11" t="s">
        <v>2424</v>
      </c>
      <c r="E1603" s="11" t="s">
        <v>11284</v>
      </c>
      <c r="F1603" s="11" t="s">
        <v>11285</v>
      </c>
      <c r="G1603" s="11" t="s">
        <v>2209</v>
      </c>
    </row>
    <row r="1604" spans="1:7" x14ac:dyDescent="0.2">
      <c r="A1604" s="11" t="s">
        <v>4656</v>
      </c>
      <c r="B1604" s="11" t="s">
        <v>4657</v>
      </c>
      <c r="C1604" s="11" t="s">
        <v>4657</v>
      </c>
      <c r="D1604" s="11" t="s">
        <v>2424</v>
      </c>
      <c r="E1604" s="11" t="s">
        <v>11284</v>
      </c>
      <c r="F1604" s="11" t="s">
        <v>11285</v>
      </c>
      <c r="G1604" s="11" t="s">
        <v>2209</v>
      </c>
    </row>
    <row r="1605" spans="1:7" x14ac:dyDescent="0.2">
      <c r="A1605" s="11" t="s">
        <v>4658</v>
      </c>
      <c r="B1605" s="11" t="s">
        <v>4659</v>
      </c>
      <c r="C1605" s="11" t="s">
        <v>4659</v>
      </c>
      <c r="D1605" s="11" t="s">
        <v>2208</v>
      </c>
      <c r="E1605" s="11" t="s">
        <v>11284</v>
      </c>
      <c r="F1605" s="11" t="s">
        <v>11285</v>
      </c>
      <c r="G1605" s="11" t="s">
        <v>2209</v>
      </c>
    </row>
    <row r="1606" spans="1:7" x14ac:dyDescent="0.2">
      <c r="A1606" s="11" t="s">
        <v>4660</v>
      </c>
      <c r="B1606" s="11" t="s">
        <v>4661</v>
      </c>
      <c r="C1606" s="11" t="s">
        <v>4662</v>
      </c>
      <c r="D1606" s="11" t="s">
        <v>4663</v>
      </c>
      <c r="E1606" s="11" t="s">
        <v>11306</v>
      </c>
      <c r="F1606" s="11" t="s">
        <v>11307</v>
      </c>
      <c r="G1606" s="11" t="s">
        <v>36</v>
      </c>
    </row>
    <row r="1607" spans="1:7" x14ac:dyDescent="0.2">
      <c r="A1607" s="11" t="s">
        <v>4664</v>
      </c>
      <c r="B1607" s="11" t="s">
        <v>4665</v>
      </c>
      <c r="C1607" s="11" t="s">
        <v>4666</v>
      </c>
      <c r="D1607" s="11" t="s">
        <v>4667</v>
      </c>
      <c r="E1607" s="11" t="s">
        <v>11268</v>
      </c>
      <c r="F1607" s="11" t="s">
        <v>11269</v>
      </c>
      <c r="G1607" s="11" t="s">
        <v>36</v>
      </c>
    </row>
    <row r="1608" spans="1:7" x14ac:dyDescent="0.2">
      <c r="A1608" s="11" t="s">
        <v>4668</v>
      </c>
      <c r="B1608" s="11" t="s">
        <v>4669</v>
      </c>
      <c r="C1608" s="11" t="s">
        <v>4670</v>
      </c>
      <c r="D1608" s="11" t="s">
        <v>4667</v>
      </c>
      <c r="E1608" s="11" t="s">
        <v>11268</v>
      </c>
      <c r="F1608" s="11" t="s">
        <v>11269</v>
      </c>
      <c r="G1608" s="11" t="s">
        <v>36</v>
      </c>
    </row>
    <row r="1609" spans="1:7" x14ac:dyDescent="0.2">
      <c r="A1609" s="11" t="s">
        <v>4671</v>
      </c>
      <c r="B1609" s="11" t="s">
        <v>4672</v>
      </c>
      <c r="C1609" s="11" t="s">
        <v>4673</v>
      </c>
      <c r="D1609" s="11" t="s">
        <v>4667</v>
      </c>
      <c r="E1609" s="11" t="s">
        <v>11268</v>
      </c>
      <c r="F1609" s="11" t="s">
        <v>11269</v>
      </c>
      <c r="G1609" s="11" t="s">
        <v>36</v>
      </c>
    </row>
    <row r="1610" spans="1:7" x14ac:dyDescent="0.2">
      <c r="A1610" s="11" t="s">
        <v>4674</v>
      </c>
      <c r="B1610" s="11" t="s">
        <v>4675</v>
      </c>
      <c r="C1610" s="11" t="s">
        <v>4676</v>
      </c>
      <c r="D1610" s="11" t="s">
        <v>4667</v>
      </c>
      <c r="E1610" s="11" t="s">
        <v>11268</v>
      </c>
      <c r="F1610" s="11" t="s">
        <v>11269</v>
      </c>
      <c r="G1610" s="11" t="s">
        <v>36</v>
      </c>
    </row>
    <row r="1611" spans="1:7" x14ac:dyDescent="0.2">
      <c r="A1611" s="11" t="s">
        <v>4677</v>
      </c>
      <c r="B1611" s="11" t="s">
        <v>2164</v>
      </c>
      <c r="C1611" s="11" t="s">
        <v>2165</v>
      </c>
      <c r="D1611" s="11" t="s">
        <v>4667</v>
      </c>
      <c r="E1611" s="11" t="s">
        <v>11268</v>
      </c>
      <c r="F1611" s="11" t="s">
        <v>11269</v>
      </c>
      <c r="G1611" s="11" t="s">
        <v>36</v>
      </c>
    </row>
    <row r="1612" spans="1:7" x14ac:dyDescent="0.2">
      <c r="A1612" s="11" t="s">
        <v>4678</v>
      </c>
      <c r="B1612" s="11" t="s">
        <v>2167</v>
      </c>
      <c r="C1612" s="11" t="s">
        <v>2168</v>
      </c>
      <c r="D1612" s="11" t="s">
        <v>4667</v>
      </c>
      <c r="E1612" s="11" t="s">
        <v>11268</v>
      </c>
      <c r="F1612" s="11" t="s">
        <v>11269</v>
      </c>
      <c r="G1612" s="11" t="s">
        <v>36</v>
      </c>
    </row>
    <row r="1613" spans="1:7" x14ac:dyDescent="0.2">
      <c r="A1613" s="11" t="s">
        <v>4679</v>
      </c>
      <c r="B1613" s="11" t="s">
        <v>2170</v>
      </c>
      <c r="C1613" s="11" t="s">
        <v>2171</v>
      </c>
      <c r="D1613" s="11" t="s">
        <v>4667</v>
      </c>
      <c r="E1613" s="11" t="s">
        <v>11268</v>
      </c>
      <c r="F1613" s="11" t="s">
        <v>11269</v>
      </c>
      <c r="G1613" s="11" t="s">
        <v>36</v>
      </c>
    </row>
    <row r="1614" spans="1:7" x14ac:dyDescent="0.2">
      <c r="A1614" s="11" t="s">
        <v>4680</v>
      </c>
      <c r="B1614" s="11" t="s">
        <v>4681</v>
      </c>
      <c r="C1614" s="11" t="s">
        <v>4682</v>
      </c>
      <c r="D1614" s="11" t="s">
        <v>4667</v>
      </c>
      <c r="E1614" s="11" t="s">
        <v>11268</v>
      </c>
      <c r="F1614" s="11" t="s">
        <v>11269</v>
      </c>
      <c r="G1614" s="11" t="s">
        <v>36</v>
      </c>
    </row>
    <row r="1615" spans="1:7" x14ac:dyDescent="0.2">
      <c r="A1615" s="11" t="s">
        <v>4683</v>
      </c>
      <c r="B1615" s="11" t="s">
        <v>4684</v>
      </c>
      <c r="C1615" s="11" t="s">
        <v>4685</v>
      </c>
      <c r="D1615" s="11" t="s">
        <v>1150</v>
      </c>
      <c r="E1615" s="11" t="s">
        <v>11278</v>
      </c>
      <c r="F1615" s="11" t="s">
        <v>11279</v>
      </c>
      <c r="G1615" s="11" t="s">
        <v>36</v>
      </c>
    </row>
    <row r="1616" spans="1:7" x14ac:dyDescent="0.2">
      <c r="A1616" s="11" t="s">
        <v>4686</v>
      </c>
      <c r="B1616" s="11" t="s">
        <v>4687</v>
      </c>
      <c r="C1616" s="11" t="s">
        <v>4688</v>
      </c>
      <c r="D1616" s="11" t="s">
        <v>4667</v>
      </c>
      <c r="E1616" s="11" t="s">
        <v>11268</v>
      </c>
      <c r="F1616" s="11" t="s">
        <v>11269</v>
      </c>
      <c r="G1616" s="11" t="s">
        <v>36</v>
      </c>
    </row>
    <row r="1617" spans="1:7" x14ac:dyDescent="0.2">
      <c r="A1617" s="11" t="s">
        <v>4689</v>
      </c>
      <c r="B1617" s="11" t="s">
        <v>4690</v>
      </c>
      <c r="C1617" s="11" t="s">
        <v>4691</v>
      </c>
      <c r="D1617" s="11" t="s">
        <v>4667</v>
      </c>
      <c r="E1617" s="11" t="s">
        <v>11268</v>
      </c>
      <c r="F1617" s="11" t="s">
        <v>11269</v>
      </c>
      <c r="G1617" s="11" t="s">
        <v>36</v>
      </c>
    </row>
    <row r="1618" spans="1:7" x14ac:dyDescent="0.2">
      <c r="A1618" s="11" t="s">
        <v>4692</v>
      </c>
      <c r="B1618" s="11" t="s">
        <v>2167</v>
      </c>
      <c r="C1618" s="11" t="s">
        <v>2168</v>
      </c>
      <c r="D1618" s="11" t="s">
        <v>4667</v>
      </c>
      <c r="E1618" s="11" t="s">
        <v>11268</v>
      </c>
      <c r="F1618" s="11" t="s">
        <v>11269</v>
      </c>
      <c r="G1618" s="11" t="s">
        <v>36</v>
      </c>
    </row>
    <row r="1619" spans="1:7" x14ac:dyDescent="0.2">
      <c r="A1619" s="11" t="s">
        <v>4693</v>
      </c>
      <c r="B1619" s="11" t="s">
        <v>4694</v>
      </c>
      <c r="C1619" s="11" t="s">
        <v>4695</v>
      </c>
      <c r="D1619" s="11" t="s">
        <v>4667</v>
      </c>
      <c r="E1619" s="11" t="s">
        <v>11268</v>
      </c>
      <c r="F1619" s="11" t="s">
        <v>11269</v>
      </c>
      <c r="G1619" s="11" t="s">
        <v>36</v>
      </c>
    </row>
    <row r="1620" spans="1:7" x14ac:dyDescent="0.2">
      <c r="A1620" s="11" t="s">
        <v>4696</v>
      </c>
      <c r="B1620" s="11" t="s">
        <v>4697</v>
      </c>
      <c r="C1620" s="11" t="s">
        <v>4697</v>
      </c>
      <c r="D1620" s="11" t="s">
        <v>1150</v>
      </c>
      <c r="E1620" s="11" t="s">
        <v>11278</v>
      </c>
      <c r="F1620" s="11" t="s">
        <v>11279</v>
      </c>
      <c r="G1620" s="11" t="s">
        <v>36</v>
      </c>
    </row>
    <row r="1621" spans="1:7" x14ac:dyDescent="0.2">
      <c r="A1621" s="11" t="s">
        <v>4698</v>
      </c>
      <c r="B1621" s="11" t="s">
        <v>4699</v>
      </c>
      <c r="C1621" s="11" t="s">
        <v>4699</v>
      </c>
      <c r="D1621" s="11" t="s">
        <v>1150</v>
      </c>
      <c r="E1621" s="11" t="s">
        <v>11278</v>
      </c>
      <c r="F1621" s="11" t="s">
        <v>11279</v>
      </c>
      <c r="G1621" s="11" t="s">
        <v>36</v>
      </c>
    </row>
    <row r="1622" spans="1:7" x14ac:dyDescent="0.2">
      <c r="A1622" s="11" t="s">
        <v>4700</v>
      </c>
      <c r="B1622" s="11" t="s">
        <v>4701</v>
      </c>
      <c r="C1622" s="11" t="s">
        <v>4702</v>
      </c>
      <c r="D1622" s="11" t="s">
        <v>1150</v>
      </c>
      <c r="E1622" s="11" t="s">
        <v>11278</v>
      </c>
      <c r="F1622" s="11" t="s">
        <v>11279</v>
      </c>
      <c r="G1622" s="11" t="s">
        <v>36</v>
      </c>
    </row>
    <row r="1623" spans="1:7" x14ac:dyDescent="0.2">
      <c r="A1623" s="11" t="s">
        <v>4703</v>
      </c>
      <c r="B1623" s="11" t="s">
        <v>4704</v>
      </c>
      <c r="C1623" s="11" t="s">
        <v>4705</v>
      </c>
      <c r="D1623" s="11" t="s">
        <v>1150</v>
      </c>
      <c r="E1623" s="11" t="s">
        <v>11278</v>
      </c>
      <c r="F1623" s="11" t="s">
        <v>11279</v>
      </c>
      <c r="G1623" s="11" t="s">
        <v>36</v>
      </c>
    </row>
    <row r="1624" spans="1:7" x14ac:dyDescent="0.2">
      <c r="A1624" s="11" t="s">
        <v>4706</v>
      </c>
      <c r="B1624" s="11" t="s">
        <v>556</v>
      </c>
      <c r="C1624" s="11" t="s">
        <v>4707</v>
      </c>
      <c r="D1624" s="11" t="s">
        <v>721</v>
      </c>
      <c r="E1624" s="11" t="s">
        <v>11268</v>
      </c>
      <c r="F1624" s="11" t="s">
        <v>11269</v>
      </c>
      <c r="G1624" s="11" t="s">
        <v>36</v>
      </c>
    </row>
    <row r="1625" spans="1:7" x14ac:dyDescent="0.2">
      <c r="A1625" s="11" t="s">
        <v>4708</v>
      </c>
      <c r="B1625" s="11" t="s">
        <v>556</v>
      </c>
      <c r="C1625" s="11" t="s">
        <v>4709</v>
      </c>
      <c r="D1625" s="11" t="s">
        <v>721</v>
      </c>
      <c r="E1625" s="11" t="s">
        <v>11268</v>
      </c>
      <c r="F1625" s="11" t="s">
        <v>11269</v>
      </c>
      <c r="G1625" s="11" t="s">
        <v>36</v>
      </c>
    </row>
    <row r="1626" spans="1:7" x14ac:dyDescent="0.2">
      <c r="A1626" s="11" t="s">
        <v>4710</v>
      </c>
      <c r="B1626" s="11" t="s">
        <v>4711</v>
      </c>
      <c r="C1626" s="11" t="s">
        <v>4712</v>
      </c>
      <c r="D1626" s="11" t="s">
        <v>4667</v>
      </c>
      <c r="E1626" s="11" t="s">
        <v>11268</v>
      </c>
      <c r="F1626" s="11" t="s">
        <v>11269</v>
      </c>
      <c r="G1626" s="11" t="s">
        <v>36</v>
      </c>
    </row>
    <row r="1627" spans="1:7" x14ac:dyDescent="0.2">
      <c r="A1627" s="11" t="s">
        <v>4713</v>
      </c>
      <c r="B1627" s="11" t="s">
        <v>4714</v>
      </c>
      <c r="C1627" s="11" t="s">
        <v>4715</v>
      </c>
      <c r="D1627" s="11" t="s">
        <v>4667</v>
      </c>
      <c r="E1627" s="11" t="s">
        <v>11268</v>
      </c>
      <c r="F1627" s="11" t="s">
        <v>11269</v>
      </c>
      <c r="G1627" s="11" t="s">
        <v>36</v>
      </c>
    </row>
    <row r="1628" spans="1:7" x14ac:dyDescent="0.2">
      <c r="A1628" s="11" t="s">
        <v>4716</v>
      </c>
      <c r="B1628" s="11" t="s">
        <v>4717</v>
      </c>
      <c r="C1628" s="11" t="s">
        <v>4717</v>
      </c>
      <c r="D1628" s="11" t="s">
        <v>4667</v>
      </c>
      <c r="E1628" s="11" t="s">
        <v>11268</v>
      </c>
      <c r="F1628" s="11" t="s">
        <v>11269</v>
      </c>
      <c r="G1628" s="11" t="s">
        <v>36</v>
      </c>
    </row>
    <row r="1629" spans="1:7" x14ac:dyDescent="0.2">
      <c r="A1629" s="11" t="s">
        <v>4718</v>
      </c>
      <c r="B1629" s="11" t="s">
        <v>4719</v>
      </c>
      <c r="C1629" s="11" t="s">
        <v>4719</v>
      </c>
      <c r="D1629" s="11" t="s">
        <v>4667</v>
      </c>
      <c r="E1629" s="11" t="s">
        <v>11268</v>
      </c>
      <c r="F1629" s="11" t="s">
        <v>11269</v>
      </c>
      <c r="G1629" s="11" t="s">
        <v>36</v>
      </c>
    </row>
    <row r="1630" spans="1:7" x14ac:dyDescent="0.2">
      <c r="A1630" s="11" t="s">
        <v>4720</v>
      </c>
      <c r="B1630" s="11" t="s">
        <v>4721</v>
      </c>
      <c r="C1630" s="11" t="s">
        <v>4722</v>
      </c>
      <c r="D1630" s="11" t="s">
        <v>4723</v>
      </c>
      <c r="E1630" s="11" t="s">
        <v>11268</v>
      </c>
      <c r="F1630" s="11" t="s">
        <v>11269</v>
      </c>
      <c r="G1630" s="11" t="s">
        <v>36</v>
      </c>
    </row>
    <row r="1631" spans="1:7" x14ac:dyDescent="0.2">
      <c r="A1631" s="11" t="s">
        <v>4724</v>
      </c>
      <c r="B1631" s="11" t="s">
        <v>4725</v>
      </c>
      <c r="C1631" s="11" t="s">
        <v>4726</v>
      </c>
      <c r="D1631" s="11" t="s">
        <v>4723</v>
      </c>
      <c r="E1631" s="11" t="s">
        <v>11268</v>
      </c>
      <c r="F1631" s="11" t="s">
        <v>11269</v>
      </c>
      <c r="G1631" s="11" t="s">
        <v>36</v>
      </c>
    </row>
    <row r="1632" spans="1:7" x14ac:dyDescent="0.2">
      <c r="A1632" s="11" t="s">
        <v>4727</v>
      </c>
      <c r="B1632" s="11" t="s">
        <v>4728</v>
      </c>
      <c r="C1632" s="11" t="s">
        <v>4729</v>
      </c>
      <c r="D1632" s="11" t="s">
        <v>4723</v>
      </c>
      <c r="E1632" s="11" t="s">
        <v>11268</v>
      </c>
      <c r="F1632" s="11" t="s">
        <v>11269</v>
      </c>
      <c r="G1632" s="11" t="s">
        <v>36</v>
      </c>
    </row>
    <row r="1633" spans="1:7" x14ac:dyDescent="0.2">
      <c r="A1633" s="11" t="s">
        <v>4730</v>
      </c>
      <c r="B1633" s="11" t="s">
        <v>4731</v>
      </c>
      <c r="C1633" s="11" t="s">
        <v>4732</v>
      </c>
      <c r="D1633" s="11" t="s">
        <v>4723</v>
      </c>
      <c r="E1633" s="11" t="s">
        <v>11268</v>
      </c>
      <c r="F1633" s="11" t="s">
        <v>11269</v>
      </c>
      <c r="G1633" s="11" t="s">
        <v>36</v>
      </c>
    </row>
    <row r="1634" spans="1:7" x14ac:dyDescent="0.2">
      <c r="A1634" s="11" t="s">
        <v>4733</v>
      </c>
      <c r="B1634" s="11" t="s">
        <v>4734</v>
      </c>
      <c r="C1634" s="11" t="s">
        <v>4735</v>
      </c>
      <c r="D1634" s="11" t="s">
        <v>4723</v>
      </c>
      <c r="E1634" s="11" t="s">
        <v>11268</v>
      </c>
      <c r="F1634" s="11" t="s">
        <v>11269</v>
      </c>
      <c r="G1634" s="11" t="s">
        <v>36</v>
      </c>
    </row>
    <row r="1635" spans="1:7" x14ac:dyDescent="0.2">
      <c r="A1635" s="11" t="s">
        <v>4736</v>
      </c>
      <c r="B1635" s="11" t="s">
        <v>4737</v>
      </c>
      <c r="C1635" s="11" t="s">
        <v>4738</v>
      </c>
      <c r="D1635" s="11" t="s">
        <v>4723</v>
      </c>
      <c r="E1635" s="11" t="s">
        <v>11268</v>
      </c>
      <c r="F1635" s="11" t="s">
        <v>11269</v>
      </c>
      <c r="G1635" s="11" t="s">
        <v>36</v>
      </c>
    </row>
    <row r="1636" spans="1:7" x14ac:dyDescent="0.2">
      <c r="A1636" s="11" t="s">
        <v>4739</v>
      </c>
      <c r="B1636" s="11" t="s">
        <v>4740</v>
      </c>
      <c r="C1636" s="11" t="s">
        <v>4741</v>
      </c>
      <c r="D1636" s="11" t="s">
        <v>4723</v>
      </c>
      <c r="E1636" s="11" t="s">
        <v>11268</v>
      </c>
      <c r="F1636" s="11" t="s">
        <v>11269</v>
      </c>
      <c r="G1636" s="11" t="s">
        <v>36</v>
      </c>
    </row>
    <row r="1637" spans="1:7" x14ac:dyDescent="0.2">
      <c r="A1637" s="11" t="s">
        <v>4742</v>
      </c>
      <c r="B1637" s="11" t="s">
        <v>4743</v>
      </c>
      <c r="C1637" s="11" t="s">
        <v>4744</v>
      </c>
      <c r="D1637" s="11" t="s">
        <v>816</v>
      </c>
      <c r="E1637" s="11" t="s">
        <v>11268</v>
      </c>
      <c r="F1637" s="11" t="s">
        <v>11269</v>
      </c>
      <c r="G1637" s="11" t="s">
        <v>36</v>
      </c>
    </row>
    <row r="1638" spans="1:7" x14ac:dyDescent="0.2">
      <c r="A1638" s="11" t="s">
        <v>4745</v>
      </c>
      <c r="B1638" s="11" t="s">
        <v>4746</v>
      </c>
      <c r="C1638" s="11" t="s">
        <v>4747</v>
      </c>
      <c r="D1638" s="11" t="s">
        <v>614</v>
      </c>
      <c r="E1638" s="11" t="s">
        <v>11268</v>
      </c>
      <c r="F1638" s="11" t="s">
        <v>11269</v>
      </c>
      <c r="G1638" s="11" t="s">
        <v>36</v>
      </c>
    </row>
    <row r="1639" spans="1:7" x14ac:dyDescent="0.2">
      <c r="A1639" s="11" t="s">
        <v>4748</v>
      </c>
      <c r="B1639" s="11" t="s">
        <v>4749</v>
      </c>
      <c r="C1639" s="11" t="s">
        <v>4750</v>
      </c>
      <c r="D1639" s="11" t="s">
        <v>614</v>
      </c>
      <c r="E1639" s="11" t="s">
        <v>11268</v>
      </c>
      <c r="F1639" s="11" t="s">
        <v>11269</v>
      </c>
      <c r="G1639" s="11" t="s">
        <v>36</v>
      </c>
    </row>
    <row r="1640" spans="1:7" x14ac:dyDescent="0.2">
      <c r="A1640" s="11" t="s">
        <v>4751</v>
      </c>
      <c r="B1640" s="11" t="s">
        <v>4752</v>
      </c>
      <c r="C1640" s="11" t="s">
        <v>4753</v>
      </c>
      <c r="D1640" s="11" t="s">
        <v>4723</v>
      </c>
      <c r="E1640" s="11" t="s">
        <v>11268</v>
      </c>
      <c r="F1640" s="11" t="s">
        <v>11269</v>
      </c>
      <c r="G1640" s="11" t="s">
        <v>36</v>
      </c>
    </row>
    <row r="1641" spans="1:7" x14ac:dyDescent="0.2">
      <c r="A1641" s="11" t="s">
        <v>4754</v>
      </c>
      <c r="B1641" s="11" t="s">
        <v>4755</v>
      </c>
      <c r="C1641" s="11" t="s">
        <v>4756</v>
      </c>
      <c r="D1641" s="11" t="s">
        <v>4723</v>
      </c>
      <c r="E1641" s="11" t="s">
        <v>11268</v>
      </c>
      <c r="F1641" s="11" t="s">
        <v>11269</v>
      </c>
      <c r="G1641" s="11" t="s">
        <v>36</v>
      </c>
    </row>
    <row r="1642" spans="1:7" x14ac:dyDescent="0.2">
      <c r="A1642" s="11" t="s">
        <v>4757</v>
      </c>
      <c r="B1642" s="11" t="s">
        <v>4758</v>
      </c>
      <c r="C1642" s="11" t="s">
        <v>4759</v>
      </c>
      <c r="D1642" s="11" t="s">
        <v>4723</v>
      </c>
      <c r="E1642" s="11" t="s">
        <v>11268</v>
      </c>
      <c r="F1642" s="11" t="s">
        <v>11269</v>
      </c>
      <c r="G1642" s="11" t="s">
        <v>36</v>
      </c>
    </row>
    <row r="1643" spans="1:7" x14ac:dyDescent="0.2">
      <c r="A1643" s="11" t="s">
        <v>4760</v>
      </c>
      <c r="B1643" s="11" t="s">
        <v>4761</v>
      </c>
      <c r="C1643" s="11" t="s">
        <v>4762</v>
      </c>
      <c r="D1643" s="11" t="s">
        <v>4723</v>
      </c>
      <c r="E1643" s="11" t="s">
        <v>11268</v>
      </c>
      <c r="F1643" s="11" t="s">
        <v>11269</v>
      </c>
      <c r="G1643" s="11" t="s">
        <v>36</v>
      </c>
    </row>
    <row r="1644" spans="1:7" x14ac:dyDescent="0.2">
      <c r="A1644" s="11" t="s">
        <v>4763</v>
      </c>
      <c r="B1644" s="11" t="s">
        <v>4764</v>
      </c>
      <c r="C1644" s="11" t="s">
        <v>4765</v>
      </c>
      <c r="D1644" s="11" t="s">
        <v>4723</v>
      </c>
      <c r="E1644" s="11" t="s">
        <v>11268</v>
      </c>
      <c r="F1644" s="11" t="s">
        <v>11269</v>
      </c>
      <c r="G1644" s="11" t="s">
        <v>36</v>
      </c>
    </row>
    <row r="1645" spans="1:7" x14ac:dyDescent="0.2">
      <c r="A1645" s="11" t="s">
        <v>4766</v>
      </c>
      <c r="B1645" s="11" t="s">
        <v>4767</v>
      </c>
      <c r="C1645" s="11" t="s">
        <v>4768</v>
      </c>
      <c r="D1645" s="11" t="s">
        <v>4723</v>
      </c>
      <c r="E1645" s="11" t="s">
        <v>11268</v>
      </c>
      <c r="F1645" s="11" t="s">
        <v>11269</v>
      </c>
      <c r="G1645" s="11" t="s">
        <v>36</v>
      </c>
    </row>
    <row r="1646" spans="1:7" x14ac:dyDescent="0.2">
      <c r="A1646" s="11" t="s">
        <v>4769</v>
      </c>
      <c r="B1646" s="11" t="s">
        <v>4770</v>
      </c>
      <c r="C1646" s="11" t="s">
        <v>4771</v>
      </c>
      <c r="D1646" s="11" t="s">
        <v>4723</v>
      </c>
      <c r="E1646" s="11" t="s">
        <v>11268</v>
      </c>
      <c r="F1646" s="11" t="s">
        <v>11269</v>
      </c>
      <c r="G1646" s="11" t="s">
        <v>36</v>
      </c>
    </row>
    <row r="1647" spans="1:7" x14ac:dyDescent="0.2">
      <c r="A1647" s="11" t="s">
        <v>4772</v>
      </c>
      <c r="B1647" s="11" t="s">
        <v>4773</v>
      </c>
      <c r="C1647" s="11" t="s">
        <v>4774</v>
      </c>
      <c r="D1647" s="11" t="s">
        <v>4667</v>
      </c>
      <c r="E1647" s="11" t="s">
        <v>11268</v>
      </c>
      <c r="F1647" s="11" t="s">
        <v>11269</v>
      </c>
      <c r="G1647" s="11" t="s">
        <v>36</v>
      </c>
    </row>
    <row r="1648" spans="1:7" x14ac:dyDescent="0.2">
      <c r="A1648" s="11" t="s">
        <v>4775</v>
      </c>
      <c r="B1648" s="11" t="s">
        <v>4776</v>
      </c>
      <c r="C1648" s="11" t="s">
        <v>4777</v>
      </c>
      <c r="D1648" s="11" t="s">
        <v>4667</v>
      </c>
      <c r="E1648" s="11" t="s">
        <v>11268</v>
      </c>
      <c r="F1648" s="11" t="s">
        <v>11269</v>
      </c>
      <c r="G1648" s="11" t="s">
        <v>36</v>
      </c>
    </row>
    <row r="1649" spans="1:7" x14ac:dyDescent="0.2">
      <c r="A1649" s="11" t="s">
        <v>4778</v>
      </c>
      <c r="B1649" s="11" t="s">
        <v>4779</v>
      </c>
      <c r="C1649" s="11" t="s">
        <v>4780</v>
      </c>
      <c r="D1649" s="11" t="s">
        <v>4667</v>
      </c>
      <c r="E1649" s="11" t="s">
        <v>11268</v>
      </c>
      <c r="F1649" s="11" t="s">
        <v>11269</v>
      </c>
      <c r="G1649" s="11" t="s">
        <v>36</v>
      </c>
    </row>
    <row r="1650" spans="1:7" x14ac:dyDescent="0.2">
      <c r="A1650" s="11" t="s">
        <v>4781</v>
      </c>
      <c r="B1650" s="11" t="s">
        <v>4782</v>
      </c>
      <c r="C1650" s="11" t="s">
        <v>4783</v>
      </c>
      <c r="D1650" s="11" t="s">
        <v>4723</v>
      </c>
      <c r="E1650" s="11" t="s">
        <v>11268</v>
      </c>
      <c r="F1650" s="11" t="s">
        <v>11269</v>
      </c>
      <c r="G1650" s="11" t="s">
        <v>36</v>
      </c>
    </row>
    <row r="1651" spans="1:7" x14ac:dyDescent="0.2">
      <c r="A1651" s="11" t="s">
        <v>4784</v>
      </c>
      <c r="B1651" s="11" t="s">
        <v>4785</v>
      </c>
      <c r="C1651" s="11" t="s">
        <v>4786</v>
      </c>
      <c r="D1651" s="11" t="s">
        <v>4667</v>
      </c>
      <c r="E1651" s="11" t="s">
        <v>11268</v>
      </c>
      <c r="F1651" s="11" t="s">
        <v>11269</v>
      </c>
      <c r="G1651" s="11" t="s">
        <v>36</v>
      </c>
    </row>
    <row r="1652" spans="1:7" x14ac:dyDescent="0.2">
      <c r="A1652" s="11" t="s">
        <v>4787</v>
      </c>
      <c r="B1652" s="11" t="s">
        <v>4788</v>
      </c>
      <c r="C1652" s="11" t="s">
        <v>4789</v>
      </c>
      <c r="D1652" s="11" t="s">
        <v>4667</v>
      </c>
      <c r="E1652" s="11" t="s">
        <v>11268</v>
      </c>
      <c r="F1652" s="11" t="s">
        <v>11269</v>
      </c>
      <c r="G1652" s="11" t="s">
        <v>36</v>
      </c>
    </row>
    <row r="1653" spans="1:7" x14ac:dyDescent="0.2">
      <c r="A1653" s="11" t="s">
        <v>4790</v>
      </c>
      <c r="B1653" s="11" t="s">
        <v>4791</v>
      </c>
      <c r="C1653" s="11" t="s">
        <v>4792</v>
      </c>
      <c r="D1653" s="11" t="s">
        <v>4667</v>
      </c>
      <c r="E1653" s="11" t="s">
        <v>11268</v>
      </c>
      <c r="F1653" s="11" t="s">
        <v>11269</v>
      </c>
      <c r="G1653" s="11" t="s">
        <v>36</v>
      </c>
    </row>
    <row r="1654" spans="1:7" x14ac:dyDescent="0.2">
      <c r="A1654" s="11" t="s">
        <v>4793</v>
      </c>
      <c r="B1654" s="11" t="s">
        <v>4794</v>
      </c>
      <c r="C1654" s="11" t="s">
        <v>4795</v>
      </c>
      <c r="D1654" s="11" t="s">
        <v>4667</v>
      </c>
      <c r="E1654" s="11" t="s">
        <v>11268</v>
      </c>
      <c r="F1654" s="11" t="s">
        <v>11269</v>
      </c>
      <c r="G1654" s="11" t="s">
        <v>36</v>
      </c>
    </row>
    <row r="1655" spans="1:7" x14ac:dyDescent="0.2">
      <c r="A1655" s="11" t="s">
        <v>4796</v>
      </c>
      <c r="B1655" s="11" t="s">
        <v>4797</v>
      </c>
      <c r="C1655" s="11" t="s">
        <v>4798</v>
      </c>
      <c r="D1655" s="11" t="s">
        <v>4667</v>
      </c>
      <c r="E1655" s="11" t="s">
        <v>11268</v>
      </c>
      <c r="F1655" s="11" t="s">
        <v>11269</v>
      </c>
      <c r="G1655" s="11" t="s">
        <v>36</v>
      </c>
    </row>
    <row r="1656" spans="1:7" x14ac:dyDescent="0.2">
      <c r="A1656" s="11" t="s">
        <v>4799</v>
      </c>
      <c r="B1656" s="11" t="s">
        <v>4800</v>
      </c>
      <c r="C1656" s="11" t="s">
        <v>4801</v>
      </c>
      <c r="D1656" s="11" t="s">
        <v>4723</v>
      </c>
      <c r="E1656" s="11" t="s">
        <v>11268</v>
      </c>
      <c r="F1656" s="11" t="s">
        <v>11269</v>
      </c>
      <c r="G1656" s="11" t="s">
        <v>36</v>
      </c>
    </row>
    <row r="1657" spans="1:7" x14ac:dyDescent="0.2">
      <c r="A1657" s="11" t="s">
        <v>4802</v>
      </c>
      <c r="B1657" s="11" t="s">
        <v>4803</v>
      </c>
      <c r="C1657" s="11" t="s">
        <v>4804</v>
      </c>
      <c r="D1657" s="11" t="s">
        <v>4723</v>
      </c>
      <c r="E1657" s="11" t="s">
        <v>11268</v>
      </c>
      <c r="F1657" s="11" t="s">
        <v>11269</v>
      </c>
      <c r="G1657" s="11" t="s">
        <v>36</v>
      </c>
    </row>
    <row r="1658" spans="1:7" x14ac:dyDescent="0.2">
      <c r="A1658" s="11" t="s">
        <v>4805</v>
      </c>
      <c r="B1658" s="11" t="s">
        <v>4806</v>
      </c>
      <c r="C1658" s="11" t="s">
        <v>4807</v>
      </c>
      <c r="D1658" s="11" t="s">
        <v>1852</v>
      </c>
      <c r="E1658" s="11" t="s">
        <v>11268</v>
      </c>
      <c r="F1658" s="11" t="s">
        <v>11269</v>
      </c>
      <c r="G1658" s="11" t="s">
        <v>36</v>
      </c>
    </row>
    <row r="1659" spans="1:7" x14ac:dyDescent="0.2">
      <c r="A1659" s="11" t="s">
        <v>4808</v>
      </c>
      <c r="B1659" s="11" t="s">
        <v>4809</v>
      </c>
      <c r="C1659" s="11" t="s">
        <v>4809</v>
      </c>
      <c r="D1659" s="11" t="s">
        <v>1852</v>
      </c>
      <c r="E1659" s="11" t="s">
        <v>11268</v>
      </c>
      <c r="F1659" s="11" t="s">
        <v>11269</v>
      </c>
      <c r="G1659" s="11" t="s">
        <v>36</v>
      </c>
    </row>
    <row r="1660" spans="1:7" x14ac:dyDescent="0.2">
      <c r="A1660" s="11" t="s">
        <v>4810</v>
      </c>
      <c r="B1660" s="11" t="s">
        <v>4811</v>
      </c>
      <c r="C1660" s="11" t="s">
        <v>4811</v>
      </c>
      <c r="D1660" s="11" t="s">
        <v>1852</v>
      </c>
      <c r="E1660" s="11" t="s">
        <v>11268</v>
      </c>
      <c r="F1660" s="11" t="s">
        <v>11269</v>
      </c>
      <c r="G1660" s="11" t="s">
        <v>36</v>
      </c>
    </row>
    <row r="1661" spans="1:7" x14ac:dyDescent="0.2">
      <c r="A1661" s="11" t="s">
        <v>4812</v>
      </c>
      <c r="B1661" s="11" t="s">
        <v>4813</v>
      </c>
      <c r="C1661" s="11" t="s">
        <v>4813</v>
      </c>
      <c r="D1661" s="11" t="s">
        <v>1852</v>
      </c>
      <c r="E1661" s="11" t="s">
        <v>11268</v>
      </c>
      <c r="F1661" s="11" t="s">
        <v>11269</v>
      </c>
      <c r="G1661" s="11" t="s">
        <v>36</v>
      </c>
    </row>
    <row r="1662" spans="1:7" x14ac:dyDescent="0.2">
      <c r="A1662" s="11" t="s">
        <v>4814</v>
      </c>
      <c r="B1662" s="11" t="s">
        <v>4815</v>
      </c>
      <c r="C1662" s="11" t="s">
        <v>4815</v>
      </c>
      <c r="D1662" s="11" t="s">
        <v>1852</v>
      </c>
      <c r="E1662" s="11" t="s">
        <v>11268</v>
      </c>
      <c r="F1662" s="11" t="s">
        <v>11269</v>
      </c>
      <c r="G1662" s="11" t="s">
        <v>36</v>
      </c>
    </row>
    <row r="1663" spans="1:7" x14ac:dyDescent="0.2">
      <c r="A1663" s="11" t="s">
        <v>4816</v>
      </c>
      <c r="B1663" s="11" t="s">
        <v>4817</v>
      </c>
      <c r="C1663" s="11" t="s">
        <v>4817</v>
      </c>
      <c r="D1663" s="11" t="s">
        <v>1852</v>
      </c>
      <c r="E1663" s="11" t="s">
        <v>11268</v>
      </c>
      <c r="F1663" s="11" t="s">
        <v>11269</v>
      </c>
      <c r="G1663" s="11" t="s">
        <v>36</v>
      </c>
    </row>
    <row r="1664" spans="1:7" x14ac:dyDescent="0.2">
      <c r="A1664" s="11" t="s">
        <v>4818</v>
      </c>
      <c r="B1664" s="11" t="s">
        <v>4819</v>
      </c>
      <c r="C1664" s="11" t="s">
        <v>4819</v>
      </c>
      <c r="D1664" s="11" t="s">
        <v>1852</v>
      </c>
      <c r="E1664" s="11" t="s">
        <v>11268</v>
      </c>
      <c r="F1664" s="11" t="s">
        <v>11269</v>
      </c>
      <c r="G1664" s="11" t="s">
        <v>36</v>
      </c>
    </row>
    <row r="1665" spans="1:7" x14ac:dyDescent="0.2">
      <c r="A1665" s="11" t="s">
        <v>4820</v>
      </c>
      <c r="B1665" s="11" t="s">
        <v>4821</v>
      </c>
      <c r="C1665" s="11" t="s">
        <v>4821</v>
      </c>
      <c r="D1665" s="11" t="s">
        <v>1852</v>
      </c>
      <c r="E1665" s="11" t="s">
        <v>11268</v>
      </c>
      <c r="F1665" s="11" t="s">
        <v>11269</v>
      </c>
      <c r="G1665" s="11" t="s">
        <v>36</v>
      </c>
    </row>
    <row r="1666" spans="1:7" x14ac:dyDescent="0.2">
      <c r="A1666" s="11" t="s">
        <v>4822</v>
      </c>
      <c r="B1666" s="11" t="s">
        <v>4823</v>
      </c>
      <c r="C1666" s="11" t="s">
        <v>4824</v>
      </c>
      <c r="D1666" s="11" t="s">
        <v>1852</v>
      </c>
      <c r="E1666" s="11" t="s">
        <v>11268</v>
      </c>
      <c r="F1666" s="11" t="s">
        <v>11269</v>
      </c>
      <c r="G1666" s="11" t="s">
        <v>36</v>
      </c>
    </row>
    <row r="1667" spans="1:7" x14ac:dyDescent="0.2">
      <c r="A1667" s="11" t="s">
        <v>4825</v>
      </c>
      <c r="B1667" s="11" t="s">
        <v>4826</v>
      </c>
      <c r="C1667" s="11" t="s">
        <v>4827</v>
      </c>
      <c r="D1667" s="11" t="s">
        <v>1852</v>
      </c>
      <c r="E1667" s="11" t="s">
        <v>11268</v>
      </c>
      <c r="F1667" s="11" t="s">
        <v>11269</v>
      </c>
      <c r="G1667" s="11" t="s">
        <v>36</v>
      </c>
    </row>
    <row r="1668" spans="1:7" x14ac:dyDescent="0.2">
      <c r="A1668" s="11" t="s">
        <v>4828</v>
      </c>
      <c r="B1668" s="11" t="s">
        <v>4829</v>
      </c>
      <c r="C1668" s="11" t="s">
        <v>4830</v>
      </c>
      <c r="D1668" s="11" t="s">
        <v>1852</v>
      </c>
      <c r="E1668" s="11" t="s">
        <v>11268</v>
      </c>
      <c r="F1668" s="11" t="s">
        <v>11269</v>
      </c>
      <c r="G1668" s="11" t="s">
        <v>36</v>
      </c>
    </row>
    <row r="1669" spans="1:7" x14ac:dyDescent="0.2">
      <c r="A1669" s="11" t="s">
        <v>4831</v>
      </c>
      <c r="B1669" s="11" t="s">
        <v>4832</v>
      </c>
      <c r="C1669" s="11" t="s">
        <v>4833</v>
      </c>
      <c r="D1669" s="11" t="s">
        <v>1852</v>
      </c>
      <c r="E1669" s="11" t="s">
        <v>11268</v>
      </c>
      <c r="F1669" s="11" t="s">
        <v>11269</v>
      </c>
      <c r="G1669" s="11" t="s">
        <v>36</v>
      </c>
    </row>
    <row r="1670" spans="1:7" x14ac:dyDescent="0.2">
      <c r="A1670" s="11" t="s">
        <v>4834</v>
      </c>
      <c r="B1670" s="11" t="s">
        <v>4835</v>
      </c>
      <c r="C1670" s="11" t="s">
        <v>4836</v>
      </c>
      <c r="D1670" s="11" t="s">
        <v>1852</v>
      </c>
      <c r="E1670" s="11" t="s">
        <v>11268</v>
      </c>
      <c r="F1670" s="11" t="s">
        <v>11269</v>
      </c>
      <c r="G1670" s="11" t="s">
        <v>36</v>
      </c>
    </row>
    <row r="1671" spans="1:7" x14ac:dyDescent="0.2">
      <c r="A1671" s="11" t="s">
        <v>4837</v>
      </c>
      <c r="B1671" s="11" t="s">
        <v>4838</v>
      </c>
      <c r="C1671" s="11" t="s">
        <v>4839</v>
      </c>
      <c r="D1671" s="11" t="s">
        <v>1852</v>
      </c>
      <c r="E1671" s="11" t="s">
        <v>11268</v>
      </c>
      <c r="F1671" s="11" t="s">
        <v>11269</v>
      </c>
      <c r="G1671" s="11" t="s">
        <v>36</v>
      </c>
    </row>
    <row r="1672" spans="1:7" x14ac:dyDescent="0.2">
      <c r="A1672" s="11" t="s">
        <v>4840</v>
      </c>
      <c r="B1672" s="11" t="s">
        <v>4841</v>
      </c>
      <c r="C1672" s="11" t="s">
        <v>4842</v>
      </c>
      <c r="D1672" s="11" t="s">
        <v>1652</v>
      </c>
      <c r="E1672" s="11" t="s">
        <v>11276</v>
      </c>
      <c r="F1672" s="11" t="s">
        <v>11277</v>
      </c>
      <c r="G1672" s="11" t="s">
        <v>36</v>
      </c>
    </row>
    <row r="1673" spans="1:7" x14ac:dyDescent="0.2">
      <c r="A1673" s="11" t="s">
        <v>4843</v>
      </c>
      <c r="B1673" s="11" t="s">
        <v>4844</v>
      </c>
      <c r="C1673" s="11" t="s">
        <v>4845</v>
      </c>
      <c r="D1673" s="11" t="s">
        <v>816</v>
      </c>
      <c r="E1673" s="11" t="s">
        <v>11268</v>
      </c>
      <c r="F1673" s="11" t="s">
        <v>11269</v>
      </c>
      <c r="G1673" s="11" t="s">
        <v>36</v>
      </c>
    </row>
    <row r="1674" spans="1:7" x14ac:dyDescent="0.2">
      <c r="A1674" s="11" t="s">
        <v>4846</v>
      </c>
      <c r="B1674" s="11" t="s">
        <v>4847</v>
      </c>
      <c r="C1674" s="11" t="s">
        <v>4848</v>
      </c>
      <c r="D1674" s="11" t="s">
        <v>816</v>
      </c>
      <c r="E1674" s="11" t="s">
        <v>11268</v>
      </c>
      <c r="F1674" s="11" t="s">
        <v>11269</v>
      </c>
      <c r="G1674" s="11" t="s">
        <v>36</v>
      </c>
    </row>
    <row r="1675" spans="1:7" x14ac:dyDescent="0.2">
      <c r="A1675" s="11" t="s">
        <v>4849</v>
      </c>
      <c r="B1675" s="11" t="s">
        <v>4850</v>
      </c>
      <c r="C1675" s="11" t="s">
        <v>4851</v>
      </c>
      <c r="D1675" s="11" t="s">
        <v>816</v>
      </c>
      <c r="E1675" s="11" t="s">
        <v>11268</v>
      </c>
      <c r="F1675" s="11" t="s">
        <v>11269</v>
      </c>
      <c r="G1675" s="11" t="s">
        <v>36</v>
      </c>
    </row>
    <row r="1676" spans="1:7" x14ac:dyDescent="0.2">
      <c r="A1676" s="11" t="s">
        <v>4852</v>
      </c>
      <c r="B1676" s="11" t="s">
        <v>4853</v>
      </c>
      <c r="C1676" s="11" t="s">
        <v>4853</v>
      </c>
      <c r="D1676" s="11" t="s">
        <v>816</v>
      </c>
      <c r="E1676" s="11" t="s">
        <v>11268</v>
      </c>
      <c r="F1676" s="11" t="s">
        <v>11269</v>
      </c>
      <c r="G1676" s="11" t="s">
        <v>36</v>
      </c>
    </row>
    <row r="1677" spans="1:7" x14ac:dyDescent="0.2">
      <c r="A1677" s="11" t="s">
        <v>4854</v>
      </c>
      <c r="B1677" s="11" t="s">
        <v>4855</v>
      </c>
      <c r="C1677" s="11" t="s">
        <v>4856</v>
      </c>
      <c r="D1677" s="11" t="s">
        <v>816</v>
      </c>
      <c r="E1677" s="11" t="s">
        <v>11268</v>
      </c>
      <c r="F1677" s="11" t="s">
        <v>11269</v>
      </c>
      <c r="G1677" s="11" t="s">
        <v>36</v>
      </c>
    </row>
    <row r="1678" spans="1:7" x14ac:dyDescent="0.2">
      <c r="A1678" s="11" t="s">
        <v>4857</v>
      </c>
      <c r="B1678" s="11" t="s">
        <v>4858</v>
      </c>
      <c r="C1678" s="11" t="s">
        <v>4859</v>
      </c>
      <c r="D1678" s="11" t="s">
        <v>721</v>
      </c>
      <c r="E1678" s="11" t="s">
        <v>11268</v>
      </c>
      <c r="F1678" s="11" t="s">
        <v>11269</v>
      </c>
      <c r="G1678" s="11" t="s">
        <v>36</v>
      </c>
    </row>
    <row r="1679" spans="1:7" x14ac:dyDescent="0.2">
      <c r="A1679" s="11" t="s">
        <v>4860</v>
      </c>
      <c r="B1679" s="11" t="s">
        <v>4861</v>
      </c>
      <c r="C1679" s="11" t="s">
        <v>4862</v>
      </c>
      <c r="D1679" s="11" t="s">
        <v>721</v>
      </c>
      <c r="E1679" s="11" t="s">
        <v>11268</v>
      </c>
      <c r="F1679" s="11" t="s">
        <v>11269</v>
      </c>
      <c r="G1679" s="11" t="s">
        <v>36</v>
      </c>
    </row>
    <row r="1680" spans="1:7" x14ac:dyDescent="0.2">
      <c r="A1680" s="11" t="s">
        <v>4863</v>
      </c>
      <c r="B1680" s="11" t="s">
        <v>4864</v>
      </c>
      <c r="C1680" s="11" t="s">
        <v>4865</v>
      </c>
      <c r="D1680" s="11" t="s">
        <v>2305</v>
      </c>
      <c r="E1680" s="11" t="s">
        <v>11286</v>
      </c>
      <c r="F1680" s="11" t="s">
        <v>11287</v>
      </c>
      <c r="G1680" s="11" t="s">
        <v>2209</v>
      </c>
    </row>
    <row r="1681" spans="1:7" x14ac:dyDescent="0.2">
      <c r="A1681" s="11" t="s">
        <v>4866</v>
      </c>
      <c r="B1681" s="11" t="s">
        <v>4867</v>
      </c>
      <c r="C1681" s="11" t="s">
        <v>4868</v>
      </c>
      <c r="D1681" s="11" t="s">
        <v>614</v>
      </c>
      <c r="E1681" s="11" t="s">
        <v>11268</v>
      </c>
      <c r="F1681" s="11" t="s">
        <v>11269</v>
      </c>
      <c r="G1681" s="11" t="s">
        <v>36</v>
      </c>
    </row>
    <row r="1682" spans="1:7" x14ac:dyDescent="0.2">
      <c r="A1682" s="11" t="s">
        <v>4869</v>
      </c>
      <c r="B1682" s="11" t="s">
        <v>4870</v>
      </c>
      <c r="C1682" s="11" t="s">
        <v>4871</v>
      </c>
      <c r="D1682" s="11" t="s">
        <v>614</v>
      </c>
      <c r="E1682" s="11" t="s">
        <v>11268</v>
      </c>
      <c r="F1682" s="11" t="s">
        <v>11269</v>
      </c>
      <c r="G1682" s="11" t="s">
        <v>36</v>
      </c>
    </row>
    <row r="1683" spans="1:7" x14ac:dyDescent="0.2">
      <c r="A1683" s="11" t="s">
        <v>4872</v>
      </c>
      <c r="B1683" s="11" t="s">
        <v>4873</v>
      </c>
      <c r="C1683" s="11" t="s">
        <v>4874</v>
      </c>
      <c r="D1683" s="11" t="s">
        <v>614</v>
      </c>
      <c r="E1683" s="11" t="s">
        <v>11268</v>
      </c>
      <c r="F1683" s="11" t="s">
        <v>11269</v>
      </c>
      <c r="G1683" s="11" t="s">
        <v>36</v>
      </c>
    </row>
    <row r="1684" spans="1:7" x14ac:dyDescent="0.2">
      <c r="A1684" s="11" t="s">
        <v>4875</v>
      </c>
      <c r="B1684" s="11" t="s">
        <v>4876</v>
      </c>
      <c r="C1684" s="11" t="s">
        <v>4877</v>
      </c>
      <c r="D1684" s="11" t="s">
        <v>614</v>
      </c>
      <c r="E1684" s="11" t="s">
        <v>11268</v>
      </c>
      <c r="F1684" s="11" t="s">
        <v>11269</v>
      </c>
      <c r="G1684" s="11" t="s">
        <v>36</v>
      </c>
    </row>
    <row r="1685" spans="1:7" x14ac:dyDescent="0.2">
      <c r="A1685" s="11" t="s">
        <v>4878</v>
      </c>
      <c r="B1685" s="11" t="s">
        <v>4879</v>
      </c>
      <c r="C1685" s="11" t="s">
        <v>4880</v>
      </c>
      <c r="D1685" s="11" t="s">
        <v>614</v>
      </c>
      <c r="E1685" s="11" t="s">
        <v>11268</v>
      </c>
      <c r="F1685" s="11" t="s">
        <v>11269</v>
      </c>
      <c r="G1685" s="11" t="s">
        <v>36</v>
      </c>
    </row>
    <row r="1686" spans="1:7" x14ac:dyDescent="0.2">
      <c r="A1686" s="11" t="s">
        <v>4881</v>
      </c>
      <c r="B1686" s="11" t="s">
        <v>4882</v>
      </c>
      <c r="C1686" s="11" t="s">
        <v>4883</v>
      </c>
      <c r="D1686" s="11" t="s">
        <v>614</v>
      </c>
      <c r="E1686" s="11" t="s">
        <v>11268</v>
      </c>
      <c r="F1686" s="11" t="s">
        <v>11269</v>
      </c>
      <c r="G1686" s="11" t="s">
        <v>36</v>
      </c>
    </row>
    <row r="1687" spans="1:7" x14ac:dyDescent="0.2">
      <c r="A1687" s="11" t="s">
        <v>4884</v>
      </c>
      <c r="B1687" s="11" t="s">
        <v>4885</v>
      </c>
      <c r="C1687" s="11" t="s">
        <v>4886</v>
      </c>
      <c r="D1687" s="11" t="s">
        <v>614</v>
      </c>
      <c r="E1687" s="11" t="s">
        <v>11268</v>
      </c>
      <c r="F1687" s="11" t="s">
        <v>11269</v>
      </c>
      <c r="G1687" s="11" t="s">
        <v>36</v>
      </c>
    </row>
    <row r="1688" spans="1:7" x14ac:dyDescent="0.2">
      <c r="A1688" s="11" t="s">
        <v>4887</v>
      </c>
      <c r="B1688" s="11" t="s">
        <v>4888</v>
      </c>
      <c r="C1688" s="11" t="s">
        <v>4889</v>
      </c>
      <c r="D1688" s="11" t="s">
        <v>554</v>
      </c>
      <c r="E1688" s="11" t="s">
        <v>11266</v>
      </c>
      <c r="F1688" s="11" t="s">
        <v>11267</v>
      </c>
      <c r="G1688" s="11" t="s">
        <v>36</v>
      </c>
    </row>
    <row r="1689" spans="1:7" x14ac:dyDescent="0.2">
      <c r="A1689" s="11" t="s">
        <v>4890</v>
      </c>
      <c r="B1689" s="11" t="s">
        <v>4891</v>
      </c>
      <c r="C1689" s="11" t="s">
        <v>4892</v>
      </c>
      <c r="D1689" s="11" t="s">
        <v>721</v>
      </c>
      <c r="E1689" s="11" t="s">
        <v>11268</v>
      </c>
      <c r="F1689" s="11" t="s">
        <v>11269</v>
      </c>
      <c r="G1689" s="11" t="s">
        <v>36</v>
      </c>
    </row>
    <row r="1690" spans="1:7" x14ac:dyDescent="0.2">
      <c r="A1690" s="11" t="s">
        <v>4893</v>
      </c>
      <c r="B1690" s="11" t="s">
        <v>4894</v>
      </c>
      <c r="C1690" s="11" t="s">
        <v>4895</v>
      </c>
      <c r="D1690" s="11" t="s">
        <v>721</v>
      </c>
      <c r="E1690" s="11" t="s">
        <v>11268</v>
      </c>
      <c r="F1690" s="11" t="s">
        <v>11269</v>
      </c>
      <c r="G1690" s="11" t="s">
        <v>36</v>
      </c>
    </row>
    <row r="1691" spans="1:7" x14ac:dyDescent="0.2">
      <c r="A1691" s="11" t="s">
        <v>4896</v>
      </c>
      <c r="B1691" s="11" t="s">
        <v>4897</v>
      </c>
      <c r="C1691" s="11" t="s">
        <v>4898</v>
      </c>
      <c r="D1691" s="11" t="s">
        <v>721</v>
      </c>
      <c r="E1691" s="11" t="s">
        <v>11268</v>
      </c>
      <c r="F1691" s="11" t="s">
        <v>11269</v>
      </c>
      <c r="G1691" s="11" t="s">
        <v>36</v>
      </c>
    </row>
    <row r="1692" spans="1:7" x14ac:dyDescent="0.2">
      <c r="A1692" s="11" t="s">
        <v>4899</v>
      </c>
      <c r="B1692" s="11" t="s">
        <v>4900</v>
      </c>
      <c r="C1692" s="11" t="s">
        <v>4901</v>
      </c>
      <c r="D1692" s="11" t="s">
        <v>721</v>
      </c>
      <c r="E1692" s="11" t="s">
        <v>11268</v>
      </c>
      <c r="F1692" s="11" t="s">
        <v>11269</v>
      </c>
      <c r="G1692" s="11" t="s">
        <v>36</v>
      </c>
    </row>
    <row r="1693" spans="1:7" x14ac:dyDescent="0.2">
      <c r="A1693" s="11" t="s">
        <v>4902</v>
      </c>
      <c r="B1693" s="11" t="s">
        <v>4903</v>
      </c>
      <c r="C1693" s="11" t="s">
        <v>4904</v>
      </c>
      <c r="D1693" s="11" t="s">
        <v>721</v>
      </c>
      <c r="E1693" s="11" t="s">
        <v>11268</v>
      </c>
      <c r="F1693" s="11" t="s">
        <v>11269</v>
      </c>
      <c r="G1693" s="11" t="s">
        <v>36</v>
      </c>
    </row>
    <row r="1694" spans="1:7" x14ac:dyDescent="0.2">
      <c r="A1694" s="11" t="s">
        <v>4905</v>
      </c>
      <c r="B1694" s="11" t="s">
        <v>4906</v>
      </c>
      <c r="C1694" s="11" t="s">
        <v>4907</v>
      </c>
      <c r="D1694" s="11" t="s">
        <v>721</v>
      </c>
      <c r="E1694" s="11" t="s">
        <v>11268</v>
      </c>
      <c r="F1694" s="11" t="s">
        <v>11269</v>
      </c>
      <c r="G1694" s="11" t="s">
        <v>36</v>
      </c>
    </row>
    <row r="1695" spans="1:7" x14ac:dyDescent="0.2">
      <c r="A1695" s="11" t="s">
        <v>4908</v>
      </c>
      <c r="B1695" s="11" t="s">
        <v>4909</v>
      </c>
      <c r="C1695" s="11" t="s">
        <v>4910</v>
      </c>
      <c r="D1695" s="11" t="s">
        <v>721</v>
      </c>
      <c r="E1695" s="11" t="s">
        <v>11268</v>
      </c>
      <c r="F1695" s="11" t="s">
        <v>11269</v>
      </c>
      <c r="G1695" s="11" t="s">
        <v>36</v>
      </c>
    </row>
    <row r="1696" spans="1:7" x14ac:dyDescent="0.2">
      <c r="A1696" s="11" t="s">
        <v>4911</v>
      </c>
      <c r="B1696" s="11" t="s">
        <v>4912</v>
      </c>
      <c r="C1696" s="11" t="s">
        <v>4913</v>
      </c>
      <c r="D1696" s="11" t="s">
        <v>721</v>
      </c>
      <c r="E1696" s="11" t="s">
        <v>11268</v>
      </c>
      <c r="F1696" s="11" t="s">
        <v>11269</v>
      </c>
      <c r="G1696" s="11" t="s">
        <v>36</v>
      </c>
    </row>
    <row r="1697" spans="1:7" x14ac:dyDescent="0.2">
      <c r="A1697" s="11" t="s">
        <v>4914</v>
      </c>
      <c r="B1697" s="11" t="s">
        <v>4915</v>
      </c>
      <c r="C1697" s="11" t="s">
        <v>4916</v>
      </c>
      <c r="D1697" s="11" t="s">
        <v>721</v>
      </c>
      <c r="E1697" s="11" t="s">
        <v>11268</v>
      </c>
      <c r="F1697" s="11" t="s">
        <v>11269</v>
      </c>
      <c r="G1697" s="11" t="s">
        <v>36</v>
      </c>
    </row>
    <row r="1698" spans="1:7" x14ac:dyDescent="0.2">
      <c r="A1698" s="11" t="s">
        <v>4917</v>
      </c>
      <c r="B1698" s="11" t="s">
        <v>4918</v>
      </c>
      <c r="C1698" s="11" t="s">
        <v>4919</v>
      </c>
      <c r="D1698" s="11" t="s">
        <v>721</v>
      </c>
      <c r="E1698" s="11" t="s">
        <v>11268</v>
      </c>
      <c r="F1698" s="11" t="s">
        <v>11269</v>
      </c>
      <c r="G1698" s="11" t="s">
        <v>36</v>
      </c>
    </row>
    <row r="1699" spans="1:7" x14ac:dyDescent="0.2">
      <c r="A1699" s="11" t="s">
        <v>4920</v>
      </c>
      <c r="B1699" s="11" t="s">
        <v>4921</v>
      </c>
      <c r="C1699" s="11" t="s">
        <v>4922</v>
      </c>
      <c r="D1699" s="11" t="s">
        <v>721</v>
      </c>
      <c r="E1699" s="11" t="s">
        <v>11268</v>
      </c>
      <c r="F1699" s="11" t="s">
        <v>11269</v>
      </c>
      <c r="G1699" s="11" t="s">
        <v>36</v>
      </c>
    </row>
    <row r="1700" spans="1:7" x14ac:dyDescent="0.2">
      <c r="A1700" s="11" t="s">
        <v>4923</v>
      </c>
      <c r="B1700" s="11" t="s">
        <v>4924</v>
      </c>
      <c r="C1700" s="11" t="s">
        <v>4925</v>
      </c>
      <c r="D1700" s="11" t="s">
        <v>721</v>
      </c>
      <c r="E1700" s="11" t="s">
        <v>11268</v>
      </c>
      <c r="F1700" s="11" t="s">
        <v>11269</v>
      </c>
      <c r="G1700" s="11" t="s">
        <v>36</v>
      </c>
    </row>
    <row r="1701" spans="1:7" x14ac:dyDescent="0.2">
      <c r="A1701" s="11" t="s">
        <v>4926</v>
      </c>
      <c r="B1701" s="11" t="s">
        <v>4927</v>
      </c>
      <c r="C1701" s="11" t="s">
        <v>4928</v>
      </c>
      <c r="D1701" s="11" t="s">
        <v>1628</v>
      </c>
      <c r="E1701" s="11" t="s">
        <v>11276</v>
      </c>
      <c r="F1701" s="11" t="s">
        <v>11277</v>
      </c>
      <c r="G1701" s="11" t="s">
        <v>36</v>
      </c>
    </row>
    <row r="1702" spans="1:7" x14ac:dyDescent="0.2">
      <c r="A1702" s="11" t="s">
        <v>4929</v>
      </c>
      <c r="B1702" s="11" t="s">
        <v>4930</v>
      </c>
      <c r="C1702" s="11" t="s">
        <v>4930</v>
      </c>
      <c r="D1702" s="11" t="s">
        <v>1628</v>
      </c>
      <c r="E1702" s="11" t="s">
        <v>11276</v>
      </c>
      <c r="F1702" s="11" t="s">
        <v>11277</v>
      </c>
      <c r="G1702" s="11" t="s">
        <v>36</v>
      </c>
    </row>
    <row r="1703" spans="1:7" x14ac:dyDescent="0.2">
      <c r="A1703" s="11" t="s">
        <v>4931</v>
      </c>
      <c r="B1703" s="11" t="s">
        <v>1972</v>
      </c>
      <c r="C1703" s="11" t="s">
        <v>1972</v>
      </c>
      <c r="D1703" s="11" t="s">
        <v>1628</v>
      </c>
      <c r="E1703" s="11" t="s">
        <v>11276</v>
      </c>
      <c r="F1703" s="11" t="s">
        <v>11277</v>
      </c>
      <c r="G1703" s="11" t="s">
        <v>36</v>
      </c>
    </row>
    <row r="1704" spans="1:7" x14ac:dyDescent="0.2">
      <c r="A1704" s="11" t="s">
        <v>4932</v>
      </c>
      <c r="B1704" s="11" t="s">
        <v>4933</v>
      </c>
      <c r="C1704" s="11" t="s">
        <v>4933</v>
      </c>
      <c r="D1704" s="11" t="s">
        <v>1641</v>
      </c>
      <c r="E1704" s="11" t="s">
        <v>11276</v>
      </c>
      <c r="F1704" s="11" t="s">
        <v>11277</v>
      </c>
      <c r="G1704" s="11" t="s">
        <v>36</v>
      </c>
    </row>
    <row r="1705" spans="1:7" x14ac:dyDescent="0.2">
      <c r="A1705" s="11" t="s">
        <v>4934</v>
      </c>
      <c r="B1705" s="11" t="s">
        <v>4935</v>
      </c>
      <c r="C1705" s="11" t="s">
        <v>4935</v>
      </c>
      <c r="D1705" s="11" t="s">
        <v>1641</v>
      </c>
      <c r="E1705" s="11" t="s">
        <v>11276</v>
      </c>
      <c r="F1705" s="11" t="s">
        <v>11277</v>
      </c>
      <c r="G1705" s="11" t="s">
        <v>36</v>
      </c>
    </row>
    <row r="1706" spans="1:7" x14ac:dyDescent="0.2">
      <c r="A1706" s="11" t="s">
        <v>4936</v>
      </c>
      <c r="B1706" s="11" t="s">
        <v>4937</v>
      </c>
      <c r="C1706" s="11" t="s">
        <v>4937</v>
      </c>
      <c r="D1706" s="11" t="s">
        <v>1641</v>
      </c>
      <c r="E1706" s="11" t="s">
        <v>11276</v>
      </c>
      <c r="F1706" s="11" t="s">
        <v>11277</v>
      </c>
      <c r="G1706" s="11" t="s">
        <v>36</v>
      </c>
    </row>
    <row r="1707" spans="1:7" x14ac:dyDescent="0.2">
      <c r="A1707" s="11" t="s">
        <v>4938</v>
      </c>
      <c r="B1707" s="11" t="s">
        <v>4939</v>
      </c>
      <c r="C1707" s="11" t="s">
        <v>4939</v>
      </c>
      <c r="D1707" s="11" t="s">
        <v>1641</v>
      </c>
      <c r="E1707" s="11" t="s">
        <v>11276</v>
      </c>
      <c r="F1707" s="11" t="s">
        <v>11277</v>
      </c>
      <c r="G1707" s="11" t="s">
        <v>36</v>
      </c>
    </row>
    <row r="1708" spans="1:7" x14ac:dyDescent="0.2">
      <c r="A1708" s="11" t="s">
        <v>4940</v>
      </c>
      <c r="B1708" s="11" t="s">
        <v>4941</v>
      </c>
      <c r="C1708" s="11" t="s">
        <v>4942</v>
      </c>
      <c r="D1708" s="11" t="s">
        <v>1852</v>
      </c>
      <c r="E1708" s="11" t="s">
        <v>11268</v>
      </c>
      <c r="F1708" s="11" t="s">
        <v>11269</v>
      </c>
      <c r="G1708" s="11" t="s">
        <v>36</v>
      </c>
    </row>
    <row r="1709" spans="1:7" x14ac:dyDescent="0.2">
      <c r="A1709" s="11" t="s">
        <v>4943</v>
      </c>
      <c r="B1709" s="11" t="s">
        <v>4944</v>
      </c>
      <c r="C1709" s="11" t="s">
        <v>4945</v>
      </c>
      <c r="D1709" s="11" t="s">
        <v>1852</v>
      </c>
      <c r="E1709" s="11" t="s">
        <v>11268</v>
      </c>
      <c r="F1709" s="11" t="s">
        <v>11269</v>
      </c>
      <c r="G1709" s="11" t="s">
        <v>36</v>
      </c>
    </row>
    <row r="1710" spans="1:7" x14ac:dyDescent="0.2">
      <c r="A1710" s="11" t="s">
        <v>4946</v>
      </c>
      <c r="B1710" s="11" t="s">
        <v>4947</v>
      </c>
      <c r="C1710" s="11" t="s">
        <v>4948</v>
      </c>
      <c r="D1710" s="11" t="s">
        <v>1628</v>
      </c>
      <c r="E1710" s="11" t="s">
        <v>11276</v>
      </c>
      <c r="F1710" s="11" t="s">
        <v>11277</v>
      </c>
      <c r="G1710" s="11" t="s">
        <v>36</v>
      </c>
    </row>
    <row r="1711" spans="1:7" x14ac:dyDescent="0.2">
      <c r="A1711" s="11" t="s">
        <v>4949</v>
      </c>
      <c r="B1711" s="11" t="s">
        <v>4950</v>
      </c>
      <c r="C1711" s="11" t="s">
        <v>4951</v>
      </c>
      <c r="D1711" s="11" t="s">
        <v>1628</v>
      </c>
      <c r="E1711" s="11" t="s">
        <v>11276</v>
      </c>
      <c r="F1711" s="11" t="s">
        <v>11277</v>
      </c>
      <c r="G1711" s="11" t="s">
        <v>36</v>
      </c>
    </row>
    <row r="1712" spans="1:7" x14ac:dyDescent="0.2">
      <c r="A1712" s="11" t="s">
        <v>4952</v>
      </c>
      <c r="B1712" s="11" t="s">
        <v>4953</v>
      </c>
      <c r="C1712" s="11" t="s">
        <v>4954</v>
      </c>
      <c r="D1712" s="11" t="s">
        <v>1628</v>
      </c>
      <c r="E1712" s="11" t="s">
        <v>11276</v>
      </c>
      <c r="F1712" s="11" t="s">
        <v>11277</v>
      </c>
      <c r="G1712" s="11" t="s">
        <v>36</v>
      </c>
    </row>
    <row r="1713" spans="1:7" x14ac:dyDescent="0.2">
      <c r="A1713" s="11" t="s">
        <v>4955</v>
      </c>
      <c r="B1713" s="11" t="s">
        <v>4956</v>
      </c>
      <c r="C1713" s="11" t="s">
        <v>4957</v>
      </c>
      <c r="D1713" s="11" t="s">
        <v>1852</v>
      </c>
      <c r="E1713" s="11" t="s">
        <v>11268</v>
      </c>
      <c r="F1713" s="11" t="s">
        <v>11269</v>
      </c>
      <c r="G1713" s="11" t="s">
        <v>36</v>
      </c>
    </row>
    <row r="1714" spans="1:7" x14ac:dyDescent="0.2">
      <c r="A1714" s="11" t="s">
        <v>4958</v>
      </c>
      <c r="B1714" s="11" t="s">
        <v>4959</v>
      </c>
      <c r="C1714" s="11" t="s">
        <v>4959</v>
      </c>
      <c r="D1714" s="11" t="s">
        <v>1852</v>
      </c>
      <c r="E1714" s="11" t="s">
        <v>11268</v>
      </c>
      <c r="F1714" s="11" t="s">
        <v>11269</v>
      </c>
      <c r="G1714" s="11" t="s">
        <v>36</v>
      </c>
    </row>
    <row r="1715" spans="1:7" x14ac:dyDescent="0.2">
      <c r="A1715" s="11" t="s">
        <v>4960</v>
      </c>
      <c r="B1715" s="11" t="s">
        <v>4961</v>
      </c>
      <c r="C1715" s="11" t="s">
        <v>4962</v>
      </c>
      <c r="D1715" s="11" t="s">
        <v>1852</v>
      </c>
      <c r="E1715" s="11" t="s">
        <v>11268</v>
      </c>
      <c r="F1715" s="11" t="s">
        <v>11269</v>
      </c>
      <c r="G1715" s="11" t="s">
        <v>36</v>
      </c>
    </row>
    <row r="1716" spans="1:7" x14ac:dyDescent="0.2">
      <c r="A1716" s="11" t="s">
        <v>4963</v>
      </c>
      <c r="B1716" s="11" t="s">
        <v>4964</v>
      </c>
      <c r="C1716" s="11" t="s">
        <v>4965</v>
      </c>
      <c r="D1716" s="11" t="s">
        <v>1852</v>
      </c>
      <c r="E1716" s="11" t="s">
        <v>11268</v>
      </c>
      <c r="F1716" s="11" t="s">
        <v>11269</v>
      </c>
      <c r="G1716" s="11" t="s">
        <v>36</v>
      </c>
    </row>
    <row r="1717" spans="1:7" x14ac:dyDescent="0.2">
      <c r="A1717" s="11" t="s">
        <v>4966</v>
      </c>
      <c r="B1717" s="11" t="s">
        <v>4967</v>
      </c>
      <c r="C1717" s="11" t="s">
        <v>4968</v>
      </c>
      <c r="D1717" s="11" t="s">
        <v>1852</v>
      </c>
      <c r="E1717" s="11" t="s">
        <v>11268</v>
      </c>
      <c r="F1717" s="11" t="s">
        <v>11269</v>
      </c>
      <c r="G1717" s="11" t="s">
        <v>36</v>
      </c>
    </row>
    <row r="1718" spans="1:7" x14ac:dyDescent="0.2">
      <c r="A1718" s="11" t="s">
        <v>4969</v>
      </c>
      <c r="B1718" s="11" t="s">
        <v>4970</v>
      </c>
      <c r="C1718" s="11" t="s">
        <v>4971</v>
      </c>
      <c r="D1718" s="11" t="s">
        <v>1852</v>
      </c>
      <c r="E1718" s="11" t="s">
        <v>11268</v>
      </c>
      <c r="F1718" s="11" t="s">
        <v>11269</v>
      </c>
      <c r="G1718" s="11" t="s">
        <v>36</v>
      </c>
    </row>
    <row r="1719" spans="1:7" x14ac:dyDescent="0.2">
      <c r="A1719" s="11" t="s">
        <v>4972</v>
      </c>
      <c r="B1719" s="11" t="s">
        <v>4973</v>
      </c>
      <c r="C1719" s="11" t="s">
        <v>4974</v>
      </c>
      <c r="D1719" s="11" t="s">
        <v>1852</v>
      </c>
      <c r="E1719" s="11" t="s">
        <v>11268</v>
      </c>
      <c r="F1719" s="11" t="s">
        <v>11269</v>
      </c>
      <c r="G1719" s="11" t="s">
        <v>36</v>
      </c>
    </row>
    <row r="1720" spans="1:7" x14ac:dyDescent="0.2">
      <c r="A1720" s="11" t="s">
        <v>4975</v>
      </c>
      <c r="B1720" s="11" t="s">
        <v>4976</v>
      </c>
      <c r="C1720" s="11" t="s">
        <v>4977</v>
      </c>
      <c r="D1720" s="11" t="s">
        <v>1852</v>
      </c>
      <c r="E1720" s="11" t="s">
        <v>11268</v>
      </c>
      <c r="F1720" s="11" t="s">
        <v>11269</v>
      </c>
      <c r="G1720" s="11" t="s">
        <v>36</v>
      </c>
    </row>
    <row r="1721" spans="1:7" x14ac:dyDescent="0.2">
      <c r="A1721" s="11" t="s">
        <v>4978</v>
      </c>
      <c r="B1721" s="11" t="s">
        <v>4979</v>
      </c>
      <c r="C1721" s="11" t="s">
        <v>4980</v>
      </c>
      <c r="D1721" s="11" t="s">
        <v>1852</v>
      </c>
      <c r="E1721" s="11" t="s">
        <v>11268</v>
      </c>
      <c r="F1721" s="11" t="s">
        <v>11269</v>
      </c>
      <c r="G1721" s="11" t="s">
        <v>36</v>
      </c>
    </row>
    <row r="1722" spans="1:7" x14ac:dyDescent="0.2">
      <c r="A1722" s="11" t="s">
        <v>4981</v>
      </c>
      <c r="B1722" s="11" t="s">
        <v>4982</v>
      </c>
      <c r="C1722" s="11" t="s">
        <v>4983</v>
      </c>
      <c r="D1722" s="11" t="s">
        <v>1852</v>
      </c>
      <c r="E1722" s="11" t="s">
        <v>11268</v>
      </c>
      <c r="F1722" s="11" t="s">
        <v>11269</v>
      </c>
      <c r="G1722" s="11" t="s">
        <v>36</v>
      </c>
    </row>
    <row r="1723" spans="1:7" x14ac:dyDescent="0.2">
      <c r="A1723" s="11" t="s">
        <v>4984</v>
      </c>
      <c r="B1723" s="11" t="s">
        <v>4985</v>
      </c>
      <c r="C1723" s="11" t="s">
        <v>4986</v>
      </c>
      <c r="D1723" s="11" t="s">
        <v>1852</v>
      </c>
      <c r="E1723" s="11" t="s">
        <v>11268</v>
      </c>
      <c r="F1723" s="11" t="s">
        <v>11269</v>
      </c>
      <c r="G1723" s="11" t="s">
        <v>36</v>
      </c>
    </row>
    <row r="1724" spans="1:7" x14ac:dyDescent="0.2">
      <c r="A1724" s="11" t="s">
        <v>4987</v>
      </c>
      <c r="B1724" s="11" t="s">
        <v>4988</v>
      </c>
      <c r="C1724" s="11" t="s">
        <v>4989</v>
      </c>
      <c r="D1724" s="11" t="s">
        <v>1852</v>
      </c>
      <c r="E1724" s="11" t="s">
        <v>11268</v>
      </c>
      <c r="F1724" s="11" t="s">
        <v>11269</v>
      </c>
      <c r="G1724" s="11" t="s">
        <v>36</v>
      </c>
    </row>
    <row r="1725" spans="1:7" x14ac:dyDescent="0.2">
      <c r="A1725" s="11" t="s">
        <v>4990</v>
      </c>
      <c r="B1725" s="11" t="s">
        <v>4991</v>
      </c>
      <c r="C1725" s="11" t="s">
        <v>4992</v>
      </c>
      <c r="D1725" s="11" t="s">
        <v>1852</v>
      </c>
      <c r="E1725" s="11" t="s">
        <v>11268</v>
      </c>
      <c r="F1725" s="11" t="s">
        <v>11269</v>
      </c>
      <c r="G1725" s="11" t="s">
        <v>36</v>
      </c>
    </row>
    <row r="1726" spans="1:7" x14ac:dyDescent="0.2">
      <c r="A1726" s="11" t="s">
        <v>4993</v>
      </c>
      <c r="B1726" s="11" t="s">
        <v>4994</v>
      </c>
      <c r="C1726" s="11" t="s">
        <v>4995</v>
      </c>
      <c r="D1726" s="11" t="s">
        <v>1852</v>
      </c>
      <c r="E1726" s="11" t="s">
        <v>11268</v>
      </c>
      <c r="F1726" s="11" t="s">
        <v>11269</v>
      </c>
      <c r="G1726" s="11" t="s">
        <v>36</v>
      </c>
    </row>
    <row r="1727" spans="1:7" x14ac:dyDescent="0.2">
      <c r="A1727" s="11" t="s">
        <v>4996</v>
      </c>
      <c r="B1727" s="11" t="s">
        <v>4997</v>
      </c>
      <c r="C1727" s="11" t="s">
        <v>4998</v>
      </c>
      <c r="D1727" s="11" t="s">
        <v>1852</v>
      </c>
      <c r="E1727" s="11" t="s">
        <v>11268</v>
      </c>
      <c r="F1727" s="11" t="s">
        <v>11269</v>
      </c>
      <c r="G1727" s="11" t="s">
        <v>36</v>
      </c>
    </row>
    <row r="1728" spans="1:7" x14ac:dyDescent="0.2">
      <c r="A1728" s="11" t="s">
        <v>4999</v>
      </c>
      <c r="B1728" s="11" t="s">
        <v>5000</v>
      </c>
      <c r="C1728" s="11" t="s">
        <v>5001</v>
      </c>
      <c r="D1728" s="11" t="s">
        <v>721</v>
      </c>
      <c r="E1728" s="11" t="s">
        <v>11268</v>
      </c>
      <c r="F1728" s="11" t="s">
        <v>11269</v>
      </c>
      <c r="G1728" s="11" t="s">
        <v>36</v>
      </c>
    </row>
    <row r="1729" spans="1:7" x14ac:dyDescent="0.2">
      <c r="A1729" s="11" t="s">
        <v>5002</v>
      </c>
      <c r="B1729" s="11" t="s">
        <v>5003</v>
      </c>
      <c r="C1729" s="11" t="s">
        <v>5004</v>
      </c>
      <c r="D1729" s="11" t="s">
        <v>721</v>
      </c>
      <c r="E1729" s="11" t="s">
        <v>11268</v>
      </c>
      <c r="F1729" s="11" t="s">
        <v>11269</v>
      </c>
      <c r="G1729" s="11" t="s">
        <v>36</v>
      </c>
    </row>
    <row r="1730" spans="1:7" x14ac:dyDescent="0.2">
      <c r="A1730" s="11" t="s">
        <v>5005</v>
      </c>
      <c r="B1730" s="11" t="s">
        <v>5006</v>
      </c>
      <c r="C1730" s="11" t="s">
        <v>5007</v>
      </c>
      <c r="D1730" s="11" t="s">
        <v>721</v>
      </c>
      <c r="E1730" s="11" t="s">
        <v>11268</v>
      </c>
      <c r="F1730" s="11" t="s">
        <v>11269</v>
      </c>
      <c r="G1730" s="11" t="s">
        <v>36</v>
      </c>
    </row>
    <row r="1731" spans="1:7" x14ac:dyDescent="0.2">
      <c r="A1731" s="11" t="s">
        <v>5008</v>
      </c>
      <c r="B1731" s="11" t="s">
        <v>5009</v>
      </c>
      <c r="C1731" s="11" t="s">
        <v>5010</v>
      </c>
      <c r="D1731" s="11" t="s">
        <v>721</v>
      </c>
      <c r="E1731" s="11" t="s">
        <v>11268</v>
      </c>
      <c r="F1731" s="11" t="s">
        <v>11269</v>
      </c>
      <c r="G1731" s="11" t="s">
        <v>36</v>
      </c>
    </row>
    <row r="1732" spans="1:7" x14ac:dyDescent="0.2">
      <c r="A1732" s="11" t="s">
        <v>5011</v>
      </c>
      <c r="B1732" s="11" t="s">
        <v>5012</v>
      </c>
      <c r="C1732" s="11" t="s">
        <v>5013</v>
      </c>
      <c r="D1732" s="11" t="s">
        <v>721</v>
      </c>
      <c r="E1732" s="11" t="s">
        <v>11268</v>
      </c>
      <c r="F1732" s="11" t="s">
        <v>11269</v>
      </c>
      <c r="G1732" s="11" t="s">
        <v>36</v>
      </c>
    </row>
    <row r="1733" spans="1:7" x14ac:dyDescent="0.2">
      <c r="A1733" s="11" t="s">
        <v>5014</v>
      </c>
      <c r="B1733" s="11" t="s">
        <v>5015</v>
      </c>
      <c r="C1733" s="11" t="s">
        <v>5016</v>
      </c>
      <c r="D1733" s="11" t="s">
        <v>721</v>
      </c>
      <c r="E1733" s="11" t="s">
        <v>11268</v>
      </c>
      <c r="F1733" s="11" t="s">
        <v>11269</v>
      </c>
      <c r="G1733" s="11" t="s">
        <v>36</v>
      </c>
    </row>
    <row r="1734" spans="1:7" x14ac:dyDescent="0.2">
      <c r="A1734" s="11" t="s">
        <v>5017</v>
      </c>
      <c r="B1734" s="11" t="s">
        <v>5018</v>
      </c>
      <c r="C1734" s="11" t="s">
        <v>5019</v>
      </c>
      <c r="D1734" s="11" t="s">
        <v>721</v>
      </c>
      <c r="E1734" s="11" t="s">
        <v>11268</v>
      </c>
      <c r="F1734" s="11" t="s">
        <v>11269</v>
      </c>
      <c r="G1734" s="11" t="s">
        <v>36</v>
      </c>
    </row>
    <row r="1735" spans="1:7" x14ac:dyDescent="0.2">
      <c r="A1735" s="11" t="s">
        <v>5020</v>
      </c>
      <c r="B1735" s="11" t="s">
        <v>5021</v>
      </c>
      <c r="C1735" s="11" t="s">
        <v>5022</v>
      </c>
      <c r="D1735" s="11" t="s">
        <v>721</v>
      </c>
      <c r="E1735" s="11" t="s">
        <v>11268</v>
      </c>
      <c r="F1735" s="11" t="s">
        <v>11269</v>
      </c>
      <c r="G1735" s="11" t="s">
        <v>36</v>
      </c>
    </row>
    <row r="1736" spans="1:7" x14ac:dyDescent="0.2">
      <c r="A1736" s="11" t="s">
        <v>5023</v>
      </c>
      <c r="B1736" s="11" t="s">
        <v>5024</v>
      </c>
      <c r="C1736" s="11" t="s">
        <v>5025</v>
      </c>
      <c r="D1736" s="11" t="s">
        <v>721</v>
      </c>
      <c r="E1736" s="11" t="s">
        <v>11268</v>
      </c>
      <c r="F1736" s="11" t="s">
        <v>11269</v>
      </c>
      <c r="G1736" s="11" t="s">
        <v>36</v>
      </c>
    </row>
    <row r="1737" spans="1:7" x14ac:dyDescent="0.2">
      <c r="A1737" s="11" t="s">
        <v>5026</v>
      </c>
      <c r="B1737" s="11" t="s">
        <v>5027</v>
      </c>
      <c r="C1737" s="11" t="s">
        <v>5027</v>
      </c>
      <c r="D1737" s="11" t="s">
        <v>5028</v>
      </c>
      <c r="E1737" s="11" t="s">
        <v>11308</v>
      </c>
      <c r="F1737" s="11" t="s">
        <v>11309</v>
      </c>
      <c r="G1737" s="11" t="s">
        <v>36</v>
      </c>
    </row>
    <row r="1738" spans="1:7" x14ac:dyDescent="0.2">
      <c r="A1738" s="11" t="s">
        <v>5029</v>
      </c>
      <c r="B1738" s="11" t="s">
        <v>5030</v>
      </c>
      <c r="C1738" s="11" t="s">
        <v>5031</v>
      </c>
      <c r="D1738" s="11" t="s">
        <v>816</v>
      </c>
      <c r="E1738" s="11" t="s">
        <v>11268</v>
      </c>
      <c r="F1738" s="11" t="s">
        <v>11269</v>
      </c>
      <c r="G1738" s="11" t="s">
        <v>36</v>
      </c>
    </row>
    <row r="1739" spans="1:7" x14ac:dyDescent="0.2">
      <c r="A1739" s="11" t="s">
        <v>5032</v>
      </c>
      <c r="B1739" s="11" t="s">
        <v>5033</v>
      </c>
      <c r="C1739" s="11" t="s">
        <v>5034</v>
      </c>
      <c r="D1739" s="11" t="s">
        <v>816</v>
      </c>
      <c r="E1739" s="11" t="s">
        <v>11268</v>
      </c>
      <c r="F1739" s="11" t="s">
        <v>11269</v>
      </c>
      <c r="G1739" s="11" t="s">
        <v>36</v>
      </c>
    </row>
    <row r="1740" spans="1:7" x14ac:dyDescent="0.2">
      <c r="A1740" s="11" t="s">
        <v>5035</v>
      </c>
      <c r="B1740" s="11" t="s">
        <v>5036</v>
      </c>
      <c r="C1740" s="11" t="s">
        <v>5037</v>
      </c>
      <c r="D1740" s="11" t="s">
        <v>816</v>
      </c>
      <c r="E1740" s="11" t="s">
        <v>11268</v>
      </c>
      <c r="F1740" s="11" t="s">
        <v>11269</v>
      </c>
      <c r="G1740" s="11" t="s">
        <v>36</v>
      </c>
    </row>
    <row r="1741" spans="1:7" x14ac:dyDescent="0.2">
      <c r="A1741" s="11" t="s">
        <v>5038</v>
      </c>
      <c r="B1741" s="11" t="s">
        <v>5039</v>
      </c>
      <c r="C1741" s="11" t="s">
        <v>5040</v>
      </c>
      <c r="D1741" s="11" t="s">
        <v>816</v>
      </c>
      <c r="E1741" s="11" t="s">
        <v>11268</v>
      </c>
      <c r="F1741" s="11" t="s">
        <v>11269</v>
      </c>
      <c r="G1741" s="11" t="s">
        <v>36</v>
      </c>
    </row>
    <row r="1742" spans="1:7" x14ac:dyDescent="0.2">
      <c r="A1742" s="11" t="s">
        <v>5041</v>
      </c>
      <c r="B1742" s="11" t="s">
        <v>5042</v>
      </c>
      <c r="C1742" s="11" t="s">
        <v>5043</v>
      </c>
      <c r="D1742" s="11" t="s">
        <v>816</v>
      </c>
      <c r="E1742" s="11" t="s">
        <v>11268</v>
      </c>
      <c r="F1742" s="11" t="s">
        <v>11269</v>
      </c>
      <c r="G1742" s="11" t="s">
        <v>36</v>
      </c>
    </row>
    <row r="1743" spans="1:7" x14ac:dyDescent="0.2">
      <c r="A1743" s="11" t="s">
        <v>5044</v>
      </c>
      <c r="B1743" s="11" t="s">
        <v>5045</v>
      </c>
      <c r="C1743" s="11" t="s">
        <v>5046</v>
      </c>
      <c r="D1743" s="11" t="s">
        <v>721</v>
      </c>
      <c r="E1743" s="11" t="s">
        <v>11268</v>
      </c>
      <c r="F1743" s="11" t="s">
        <v>11269</v>
      </c>
      <c r="G1743" s="11" t="s">
        <v>36</v>
      </c>
    </row>
    <row r="1744" spans="1:7" x14ac:dyDescent="0.2">
      <c r="A1744" s="11" t="s">
        <v>5047</v>
      </c>
      <c r="B1744" s="11" t="s">
        <v>5048</v>
      </c>
      <c r="C1744" s="11" t="s">
        <v>5049</v>
      </c>
      <c r="D1744" s="11" t="s">
        <v>721</v>
      </c>
      <c r="E1744" s="11" t="s">
        <v>11268</v>
      </c>
      <c r="F1744" s="11" t="s">
        <v>11269</v>
      </c>
      <c r="G1744" s="11" t="s">
        <v>36</v>
      </c>
    </row>
    <row r="1745" spans="1:7" x14ac:dyDescent="0.2">
      <c r="A1745" s="11" t="s">
        <v>5050</v>
      </c>
      <c r="B1745" s="11" t="s">
        <v>5051</v>
      </c>
      <c r="C1745" s="11" t="s">
        <v>5052</v>
      </c>
      <c r="D1745" s="11" t="s">
        <v>1423</v>
      </c>
      <c r="E1745" s="11" t="s">
        <v>11266</v>
      </c>
      <c r="F1745" s="11" t="s">
        <v>11267</v>
      </c>
      <c r="G1745" s="11" t="s">
        <v>36</v>
      </c>
    </row>
    <row r="1746" spans="1:7" x14ac:dyDescent="0.2">
      <c r="A1746" s="11" t="s">
        <v>5053</v>
      </c>
      <c r="B1746" s="11" t="s">
        <v>5054</v>
      </c>
      <c r="C1746" s="11" t="s">
        <v>5055</v>
      </c>
      <c r="D1746" s="11" t="s">
        <v>5056</v>
      </c>
      <c r="E1746" s="11" t="s">
        <v>11266</v>
      </c>
      <c r="F1746" s="11" t="s">
        <v>11267</v>
      </c>
      <c r="G1746" s="11" t="s">
        <v>36</v>
      </c>
    </row>
    <row r="1747" spans="1:7" x14ac:dyDescent="0.2">
      <c r="A1747" s="11" t="s">
        <v>5057</v>
      </c>
      <c r="B1747" s="11" t="s">
        <v>5058</v>
      </c>
      <c r="C1747" s="11" t="s">
        <v>5059</v>
      </c>
      <c r="D1747" s="11" t="s">
        <v>721</v>
      </c>
      <c r="E1747" s="11" t="s">
        <v>11268</v>
      </c>
      <c r="F1747" s="11" t="s">
        <v>11269</v>
      </c>
      <c r="G1747" s="11" t="s">
        <v>36</v>
      </c>
    </row>
    <row r="1748" spans="1:7" x14ac:dyDescent="0.2">
      <c r="A1748" s="11" t="s">
        <v>5060</v>
      </c>
      <c r="B1748" s="11" t="s">
        <v>5061</v>
      </c>
      <c r="C1748" s="11" t="s">
        <v>5062</v>
      </c>
      <c r="D1748" s="11" t="s">
        <v>721</v>
      </c>
      <c r="E1748" s="11" t="s">
        <v>11268</v>
      </c>
      <c r="F1748" s="11" t="s">
        <v>11269</v>
      </c>
      <c r="G1748" s="11" t="s">
        <v>36</v>
      </c>
    </row>
    <row r="1749" spans="1:7" x14ac:dyDescent="0.2">
      <c r="A1749" s="11" t="s">
        <v>5063</v>
      </c>
      <c r="B1749" s="11" t="s">
        <v>5064</v>
      </c>
      <c r="C1749" s="11" t="s">
        <v>5065</v>
      </c>
      <c r="D1749" s="11" t="s">
        <v>721</v>
      </c>
      <c r="E1749" s="11" t="s">
        <v>11268</v>
      </c>
      <c r="F1749" s="11" t="s">
        <v>11269</v>
      </c>
      <c r="G1749" s="11" t="s">
        <v>36</v>
      </c>
    </row>
    <row r="1750" spans="1:7" x14ac:dyDescent="0.2">
      <c r="A1750" s="11" t="s">
        <v>5066</v>
      </c>
      <c r="B1750" s="11" t="s">
        <v>5067</v>
      </c>
      <c r="C1750" s="11" t="s">
        <v>5068</v>
      </c>
      <c r="D1750" s="11" t="s">
        <v>5056</v>
      </c>
      <c r="E1750" s="11" t="s">
        <v>11266</v>
      </c>
      <c r="F1750" s="11" t="s">
        <v>11267</v>
      </c>
      <c r="G1750" s="11" t="s">
        <v>36</v>
      </c>
    </row>
    <row r="1751" spans="1:7" x14ac:dyDescent="0.2">
      <c r="A1751" s="11" t="s">
        <v>5069</v>
      </c>
      <c r="B1751" s="11" t="s">
        <v>5070</v>
      </c>
      <c r="C1751" s="11" t="s">
        <v>5071</v>
      </c>
      <c r="D1751" s="11" t="s">
        <v>721</v>
      </c>
      <c r="E1751" s="11" t="s">
        <v>11268</v>
      </c>
      <c r="F1751" s="11" t="s">
        <v>11269</v>
      </c>
      <c r="G1751" s="11" t="s">
        <v>36</v>
      </c>
    </row>
    <row r="1752" spans="1:7" x14ac:dyDescent="0.2">
      <c r="A1752" s="11" t="s">
        <v>5072</v>
      </c>
      <c r="B1752" s="11" t="s">
        <v>5073</v>
      </c>
      <c r="C1752" s="11" t="s">
        <v>5074</v>
      </c>
      <c r="D1752" s="11" t="s">
        <v>721</v>
      </c>
      <c r="E1752" s="11" t="s">
        <v>11268</v>
      </c>
      <c r="F1752" s="11" t="s">
        <v>11269</v>
      </c>
      <c r="G1752" s="11" t="s">
        <v>36</v>
      </c>
    </row>
    <row r="1753" spans="1:7" x14ac:dyDescent="0.2">
      <c r="A1753" s="11" t="s">
        <v>5075</v>
      </c>
      <c r="B1753" s="11" t="s">
        <v>5076</v>
      </c>
      <c r="C1753" s="11" t="s">
        <v>5077</v>
      </c>
      <c r="D1753" s="11" t="s">
        <v>5056</v>
      </c>
      <c r="E1753" s="11" t="s">
        <v>11266</v>
      </c>
      <c r="F1753" s="11" t="s">
        <v>11267</v>
      </c>
      <c r="G1753" s="11" t="s">
        <v>36</v>
      </c>
    </row>
    <row r="1754" spans="1:7" x14ac:dyDescent="0.2">
      <c r="A1754" s="11" t="s">
        <v>5078</v>
      </c>
      <c r="B1754" s="11" t="s">
        <v>5079</v>
      </c>
      <c r="C1754" s="11" t="s">
        <v>5080</v>
      </c>
      <c r="D1754" s="11" t="s">
        <v>721</v>
      </c>
      <c r="E1754" s="11" t="s">
        <v>11268</v>
      </c>
      <c r="F1754" s="11" t="s">
        <v>11269</v>
      </c>
      <c r="G1754" s="11" t="s">
        <v>36</v>
      </c>
    </row>
    <row r="1755" spans="1:7" x14ac:dyDescent="0.2">
      <c r="A1755" s="11" t="s">
        <v>5081</v>
      </c>
      <c r="B1755" s="11" t="s">
        <v>5082</v>
      </c>
      <c r="C1755" s="11" t="s">
        <v>5083</v>
      </c>
      <c r="D1755" s="11" t="s">
        <v>721</v>
      </c>
      <c r="E1755" s="11" t="s">
        <v>11268</v>
      </c>
      <c r="F1755" s="11" t="s">
        <v>11269</v>
      </c>
      <c r="G1755" s="11" t="s">
        <v>36</v>
      </c>
    </row>
    <row r="1756" spans="1:7" x14ac:dyDescent="0.2">
      <c r="A1756" s="11" t="s">
        <v>5084</v>
      </c>
      <c r="B1756" s="11" t="s">
        <v>5085</v>
      </c>
      <c r="C1756" s="11" t="s">
        <v>5086</v>
      </c>
      <c r="D1756" s="11" t="s">
        <v>721</v>
      </c>
      <c r="E1756" s="11" t="s">
        <v>11268</v>
      </c>
      <c r="F1756" s="11" t="s">
        <v>11269</v>
      </c>
      <c r="G1756" s="11" t="s">
        <v>36</v>
      </c>
    </row>
    <row r="1757" spans="1:7" x14ac:dyDescent="0.2">
      <c r="A1757" s="11" t="s">
        <v>5087</v>
      </c>
      <c r="B1757" s="11" t="s">
        <v>5088</v>
      </c>
      <c r="C1757" s="11" t="s">
        <v>5089</v>
      </c>
      <c r="D1757" s="11" t="s">
        <v>721</v>
      </c>
      <c r="E1757" s="11" t="s">
        <v>11268</v>
      </c>
      <c r="F1757" s="11" t="s">
        <v>11269</v>
      </c>
      <c r="G1757" s="11" t="s">
        <v>36</v>
      </c>
    </row>
    <row r="1758" spans="1:7" x14ac:dyDescent="0.2">
      <c r="A1758" s="11" t="s">
        <v>5090</v>
      </c>
      <c r="B1758" s="11" t="s">
        <v>5091</v>
      </c>
      <c r="C1758" s="11" t="s">
        <v>5092</v>
      </c>
      <c r="D1758" s="11" t="s">
        <v>721</v>
      </c>
      <c r="E1758" s="11" t="s">
        <v>11268</v>
      </c>
      <c r="F1758" s="11" t="s">
        <v>11269</v>
      </c>
      <c r="G1758" s="11" t="s">
        <v>36</v>
      </c>
    </row>
    <row r="1759" spans="1:7" x14ac:dyDescent="0.2">
      <c r="A1759" s="11" t="s">
        <v>5093</v>
      </c>
      <c r="B1759" s="11" t="s">
        <v>5094</v>
      </c>
      <c r="C1759" s="11" t="s">
        <v>5095</v>
      </c>
      <c r="D1759" s="11" t="s">
        <v>721</v>
      </c>
      <c r="E1759" s="11" t="s">
        <v>11268</v>
      </c>
      <c r="F1759" s="11" t="s">
        <v>11269</v>
      </c>
      <c r="G1759" s="11" t="s">
        <v>36</v>
      </c>
    </row>
    <row r="1760" spans="1:7" x14ac:dyDescent="0.2">
      <c r="A1760" s="11" t="s">
        <v>5096</v>
      </c>
      <c r="B1760" s="11" t="s">
        <v>5097</v>
      </c>
      <c r="C1760" s="11" t="s">
        <v>5098</v>
      </c>
      <c r="D1760" s="11" t="s">
        <v>721</v>
      </c>
      <c r="E1760" s="11" t="s">
        <v>11268</v>
      </c>
      <c r="F1760" s="11" t="s">
        <v>11269</v>
      </c>
      <c r="G1760" s="11" t="s">
        <v>36</v>
      </c>
    </row>
    <row r="1761" spans="1:7" x14ac:dyDescent="0.2">
      <c r="A1761" s="11" t="s">
        <v>5099</v>
      </c>
      <c r="B1761" s="11" t="s">
        <v>5100</v>
      </c>
      <c r="C1761" s="11" t="s">
        <v>5101</v>
      </c>
      <c r="D1761" s="11" t="s">
        <v>721</v>
      </c>
      <c r="E1761" s="11" t="s">
        <v>11268</v>
      </c>
      <c r="F1761" s="11" t="s">
        <v>11269</v>
      </c>
      <c r="G1761" s="11" t="s">
        <v>36</v>
      </c>
    </row>
    <row r="1762" spans="1:7" x14ac:dyDescent="0.2">
      <c r="A1762" s="11" t="s">
        <v>5102</v>
      </c>
      <c r="B1762" s="11" t="s">
        <v>5103</v>
      </c>
      <c r="C1762" s="11" t="s">
        <v>5104</v>
      </c>
      <c r="D1762" s="11" t="s">
        <v>721</v>
      </c>
      <c r="E1762" s="11" t="s">
        <v>11268</v>
      </c>
      <c r="F1762" s="11" t="s">
        <v>11269</v>
      </c>
      <c r="G1762" s="11" t="s">
        <v>36</v>
      </c>
    </row>
    <row r="1763" spans="1:7" x14ac:dyDescent="0.2">
      <c r="A1763" s="11" t="s">
        <v>5105</v>
      </c>
      <c r="B1763" s="11" t="s">
        <v>5106</v>
      </c>
      <c r="C1763" s="11" t="s">
        <v>5107</v>
      </c>
      <c r="D1763" s="11" t="s">
        <v>721</v>
      </c>
      <c r="E1763" s="11" t="s">
        <v>11268</v>
      </c>
      <c r="F1763" s="11" t="s">
        <v>11269</v>
      </c>
      <c r="G1763" s="11" t="s">
        <v>36</v>
      </c>
    </row>
    <row r="1764" spans="1:7" x14ac:dyDescent="0.2">
      <c r="A1764" s="11" t="s">
        <v>5108</v>
      </c>
      <c r="B1764" s="11" t="s">
        <v>5109</v>
      </c>
      <c r="C1764" s="11" t="s">
        <v>5110</v>
      </c>
      <c r="D1764" s="11" t="s">
        <v>721</v>
      </c>
      <c r="E1764" s="11" t="s">
        <v>11268</v>
      </c>
      <c r="F1764" s="11" t="s">
        <v>11269</v>
      </c>
      <c r="G1764" s="11" t="s">
        <v>36</v>
      </c>
    </row>
    <row r="1765" spans="1:7" x14ac:dyDescent="0.2">
      <c r="A1765" s="11" t="s">
        <v>5111</v>
      </c>
      <c r="B1765" s="11" t="s">
        <v>5112</v>
      </c>
      <c r="C1765" s="11" t="s">
        <v>5113</v>
      </c>
      <c r="D1765" s="11" t="s">
        <v>721</v>
      </c>
      <c r="E1765" s="11" t="s">
        <v>11268</v>
      </c>
      <c r="F1765" s="11" t="s">
        <v>11269</v>
      </c>
      <c r="G1765" s="11" t="s">
        <v>36</v>
      </c>
    </row>
    <row r="1766" spans="1:7" x14ac:dyDescent="0.2">
      <c r="A1766" s="11" t="s">
        <v>5114</v>
      </c>
      <c r="B1766" s="11" t="s">
        <v>5115</v>
      </c>
      <c r="C1766" s="11" t="s">
        <v>5116</v>
      </c>
      <c r="D1766" s="11" t="s">
        <v>721</v>
      </c>
      <c r="E1766" s="11" t="s">
        <v>11268</v>
      </c>
      <c r="F1766" s="11" t="s">
        <v>11269</v>
      </c>
      <c r="G1766" s="11" t="s">
        <v>36</v>
      </c>
    </row>
    <row r="1767" spans="1:7" x14ac:dyDescent="0.2">
      <c r="A1767" s="11" t="s">
        <v>5117</v>
      </c>
      <c r="B1767" s="11" t="s">
        <v>5118</v>
      </c>
      <c r="C1767" s="11" t="s">
        <v>5119</v>
      </c>
      <c r="D1767" s="11" t="s">
        <v>721</v>
      </c>
      <c r="E1767" s="11" t="s">
        <v>11268</v>
      </c>
      <c r="F1767" s="11" t="s">
        <v>11269</v>
      </c>
      <c r="G1767" s="11" t="s">
        <v>36</v>
      </c>
    </row>
    <row r="1768" spans="1:7" x14ac:dyDescent="0.2">
      <c r="A1768" s="11" t="s">
        <v>5120</v>
      </c>
      <c r="B1768" s="11" t="s">
        <v>5121</v>
      </c>
      <c r="C1768" s="11" t="s">
        <v>5122</v>
      </c>
      <c r="D1768" s="11" t="s">
        <v>721</v>
      </c>
      <c r="E1768" s="11" t="s">
        <v>11268</v>
      </c>
      <c r="F1768" s="11" t="s">
        <v>11269</v>
      </c>
      <c r="G1768" s="11" t="s">
        <v>36</v>
      </c>
    </row>
    <row r="1769" spans="1:7" x14ac:dyDescent="0.2">
      <c r="A1769" s="11" t="s">
        <v>5123</v>
      </c>
      <c r="B1769" s="11" t="s">
        <v>5124</v>
      </c>
      <c r="C1769" s="11" t="s">
        <v>5125</v>
      </c>
      <c r="D1769" s="11" t="s">
        <v>721</v>
      </c>
      <c r="E1769" s="11" t="s">
        <v>11268</v>
      </c>
      <c r="F1769" s="11" t="s">
        <v>11269</v>
      </c>
      <c r="G1769" s="11" t="s">
        <v>36</v>
      </c>
    </row>
    <row r="1770" spans="1:7" x14ac:dyDescent="0.2">
      <c r="A1770" s="11" t="s">
        <v>5126</v>
      </c>
      <c r="B1770" s="11" t="s">
        <v>5127</v>
      </c>
      <c r="C1770" s="11" t="s">
        <v>5128</v>
      </c>
      <c r="D1770" s="11" t="s">
        <v>721</v>
      </c>
      <c r="E1770" s="11" t="s">
        <v>11268</v>
      </c>
      <c r="F1770" s="11" t="s">
        <v>11269</v>
      </c>
      <c r="G1770" s="11" t="s">
        <v>36</v>
      </c>
    </row>
    <row r="1771" spans="1:7" x14ac:dyDescent="0.2">
      <c r="A1771" s="11" t="s">
        <v>5129</v>
      </c>
      <c r="B1771" s="11" t="s">
        <v>5130</v>
      </c>
      <c r="C1771" s="11" t="s">
        <v>5131</v>
      </c>
      <c r="D1771" s="11" t="s">
        <v>721</v>
      </c>
      <c r="E1771" s="11" t="s">
        <v>11268</v>
      </c>
      <c r="F1771" s="11" t="s">
        <v>11269</v>
      </c>
      <c r="G1771" s="11" t="s">
        <v>36</v>
      </c>
    </row>
    <row r="1772" spans="1:7" x14ac:dyDescent="0.2">
      <c r="A1772" s="11" t="s">
        <v>5132</v>
      </c>
      <c r="B1772" s="11" t="s">
        <v>5133</v>
      </c>
      <c r="C1772" s="11" t="s">
        <v>5134</v>
      </c>
      <c r="D1772" s="11" t="s">
        <v>721</v>
      </c>
      <c r="E1772" s="11" t="s">
        <v>11268</v>
      </c>
      <c r="F1772" s="11" t="s">
        <v>11269</v>
      </c>
      <c r="G1772" s="11" t="s">
        <v>36</v>
      </c>
    </row>
    <row r="1773" spans="1:7" x14ac:dyDescent="0.2">
      <c r="A1773" s="11" t="s">
        <v>5135</v>
      </c>
      <c r="B1773" s="11" t="s">
        <v>5136</v>
      </c>
      <c r="C1773" s="11" t="s">
        <v>5137</v>
      </c>
      <c r="D1773" s="11" t="s">
        <v>721</v>
      </c>
      <c r="E1773" s="11" t="s">
        <v>11268</v>
      </c>
      <c r="F1773" s="11" t="s">
        <v>11269</v>
      </c>
      <c r="G1773" s="11" t="s">
        <v>36</v>
      </c>
    </row>
    <row r="1774" spans="1:7" x14ac:dyDescent="0.2">
      <c r="A1774" s="11" t="s">
        <v>5138</v>
      </c>
      <c r="B1774" s="11" t="s">
        <v>5139</v>
      </c>
      <c r="C1774" s="11" t="s">
        <v>5140</v>
      </c>
      <c r="D1774" s="11" t="s">
        <v>721</v>
      </c>
      <c r="E1774" s="11" t="s">
        <v>11268</v>
      </c>
      <c r="F1774" s="11" t="s">
        <v>11269</v>
      </c>
      <c r="G1774" s="11" t="s">
        <v>36</v>
      </c>
    </row>
    <row r="1775" spans="1:7" x14ac:dyDescent="0.2">
      <c r="A1775" s="11" t="s">
        <v>5141</v>
      </c>
      <c r="B1775" s="11" t="s">
        <v>5142</v>
      </c>
      <c r="C1775" s="11" t="s">
        <v>5143</v>
      </c>
      <c r="D1775" s="11" t="s">
        <v>721</v>
      </c>
      <c r="E1775" s="11" t="s">
        <v>11268</v>
      </c>
      <c r="F1775" s="11" t="s">
        <v>11269</v>
      </c>
      <c r="G1775" s="11" t="s">
        <v>36</v>
      </c>
    </row>
    <row r="1776" spans="1:7" x14ac:dyDescent="0.2">
      <c r="A1776" s="11" t="s">
        <v>5144</v>
      </c>
      <c r="B1776" s="11" t="s">
        <v>5145</v>
      </c>
      <c r="C1776" s="11" t="s">
        <v>5146</v>
      </c>
      <c r="D1776" s="11" t="s">
        <v>721</v>
      </c>
      <c r="E1776" s="11" t="s">
        <v>11268</v>
      </c>
      <c r="F1776" s="11" t="s">
        <v>11269</v>
      </c>
      <c r="G1776" s="11" t="s">
        <v>36</v>
      </c>
    </row>
    <row r="1777" spans="1:7" x14ac:dyDescent="0.2">
      <c r="A1777" s="11" t="s">
        <v>5147</v>
      </c>
      <c r="B1777" s="11" t="s">
        <v>5148</v>
      </c>
      <c r="C1777" s="11" t="s">
        <v>5149</v>
      </c>
      <c r="D1777" s="11" t="s">
        <v>721</v>
      </c>
      <c r="E1777" s="11" t="s">
        <v>11268</v>
      </c>
      <c r="F1777" s="11" t="s">
        <v>11269</v>
      </c>
      <c r="G1777" s="11" t="s">
        <v>36</v>
      </c>
    </row>
    <row r="1778" spans="1:7" x14ac:dyDescent="0.2">
      <c r="A1778" s="11" t="s">
        <v>5150</v>
      </c>
      <c r="B1778" s="11" t="s">
        <v>5151</v>
      </c>
      <c r="C1778" s="11" t="s">
        <v>5152</v>
      </c>
      <c r="D1778" s="11" t="s">
        <v>721</v>
      </c>
      <c r="E1778" s="11" t="s">
        <v>11268</v>
      </c>
      <c r="F1778" s="11" t="s">
        <v>11269</v>
      </c>
      <c r="G1778" s="11" t="s">
        <v>36</v>
      </c>
    </row>
    <row r="1779" spans="1:7" x14ac:dyDescent="0.2">
      <c r="A1779" s="11" t="s">
        <v>5153</v>
      </c>
      <c r="B1779" s="11" t="s">
        <v>5154</v>
      </c>
      <c r="C1779" s="11" t="s">
        <v>5155</v>
      </c>
      <c r="D1779" s="11" t="s">
        <v>4723</v>
      </c>
      <c r="E1779" s="11" t="s">
        <v>11268</v>
      </c>
      <c r="F1779" s="11" t="s">
        <v>11269</v>
      </c>
      <c r="G1779" s="11" t="s">
        <v>36</v>
      </c>
    </row>
    <row r="1780" spans="1:7" x14ac:dyDescent="0.2">
      <c r="A1780" s="11" t="s">
        <v>5156</v>
      </c>
      <c r="B1780" s="11" t="s">
        <v>5157</v>
      </c>
      <c r="C1780" s="11" t="s">
        <v>5158</v>
      </c>
      <c r="D1780" s="11" t="s">
        <v>721</v>
      </c>
      <c r="E1780" s="11" t="s">
        <v>11268</v>
      </c>
      <c r="F1780" s="11" t="s">
        <v>11269</v>
      </c>
      <c r="G1780" s="11" t="s">
        <v>36</v>
      </c>
    </row>
    <row r="1781" spans="1:7" x14ac:dyDescent="0.2">
      <c r="A1781" s="11" t="s">
        <v>5159</v>
      </c>
      <c r="B1781" s="11" t="s">
        <v>5160</v>
      </c>
      <c r="C1781" s="11" t="s">
        <v>5161</v>
      </c>
      <c r="D1781" s="11" t="s">
        <v>721</v>
      </c>
      <c r="E1781" s="11" t="s">
        <v>11268</v>
      </c>
      <c r="F1781" s="11" t="s">
        <v>11269</v>
      </c>
      <c r="G1781" s="11" t="s">
        <v>36</v>
      </c>
    </row>
    <row r="1782" spans="1:7" x14ac:dyDescent="0.2">
      <c r="A1782" s="11" t="s">
        <v>5162</v>
      </c>
      <c r="B1782" s="11" t="s">
        <v>5163</v>
      </c>
      <c r="C1782" s="11" t="s">
        <v>5164</v>
      </c>
      <c r="D1782" s="11" t="s">
        <v>721</v>
      </c>
      <c r="E1782" s="11" t="s">
        <v>11268</v>
      </c>
      <c r="F1782" s="11" t="s">
        <v>11269</v>
      </c>
      <c r="G1782" s="11" t="s">
        <v>36</v>
      </c>
    </row>
    <row r="1783" spans="1:7" x14ac:dyDescent="0.2">
      <c r="A1783" s="11" t="s">
        <v>5165</v>
      </c>
      <c r="B1783" s="11" t="s">
        <v>5166</v>
      </c>
      <c r="C1783" s="11" t="s">
        <v>5167</v>
      </c>
      <c r="D1783" s="11" t="s">
        <v>721</v>
      </c>
      <c r="E1783" s="11" t="s">
        <v>11268</v>
      </c>
      <c r="F1783" s="11" t="s">
        <v>11269</v>
      </c>
      <c r="G1783" s="11" t="s">
        <v>36</v>
      </c>
    </row>
    <row r="1784" spans="1:7" x14ac:dyDescent="0.2">
      <c r="A1784" s="11" t="s">
        <v>5168</v>
      </c>
      <c r="B1784" s="11" t="s">
        <v>5169</v>
      </c>
      <c r="C1784" s="11" t="s">
        <v>5170</v>
      </c>
      <c r="D1784" s="11" t="s">
        <v>721</v>
      </c>
      <c r="E1784" s="11" t="s">
        <v>11268</v>
      </c>
      <c r="F1784" s="11" t="s">
        <v>11269</v>
      </c>
      <c r="G1784" s="11" t="s">
        <v>36</v>
      </c>
    </row>
    <row r="1785" spans="1:7" x14ac:dyDescent="0.2">
      <c r="A1785" s="11" t="s">
        <v>5171</v>
      </c>
      <c r="B1785" s="11" t="s">
        <v>5172</v>
      </c>
      <c r="C1785" s="11" t="s">
        <v>5173</v>
      </c>
      <c r="D1785" s="11" t="s">
        <v>721</v>
      </c>
      <c r="E1785" s="11" t="s">
        <v>11268</v>
      </c>
      <c r="F1785" s="11" t="s">
        <v>11269</v>
      </c>
      <c r="G1785" s="11" t="s">
        <v>36</v>
      </c>
    </row>
    <row r="1786" spans="1:7" x14ac:dyDescent="0.2">
      <c r="A1786" s="11" t="s">
        <v>5174</v>
      </c>
      <c r="B1786" s="11" t="s">
        <v>5175</v>
      </c>
      <c r="C1786" s="11" t="s">
        <v>5176</v>
      </c>
      <c r="D1786" s="11" t="s">
        <v>5028</v>
      </c>
      <c r="E1786" s="11" t="s">
        <v>11308</v>
      </c>
      <c r="F1786" s="11" t="s">
        <v>11309</v>
      </c>
      <c r="G1786" s="11" t="s">
        <v>36</v>
      </c>
    </row>
    <row r="1787" spans="1:7" x14ac:dyDescent="0.2">
      <c r="A1787" s="11" t="s">
        <v>5177</v>
      </c>
      <c r="B1787" s="11" t="s">
        <v>5178</v>
      </c>
      <c r="C1787" s="11" t="s">
        <v>5179</v>
      </c>
      <c r="D1787" s="11" t="s">
        <v>562</v>
      </c>
      <c r="E1787" s="11" t="s">
        <v>11266</v>
      </c>
      <c r="F1787" s="11" t="s">
        <v>11267</v>
      </c>
      <c r="G1787" s="11" t="s">
        <v>36</v>
      </c>
    </row>
    <row r="1788" spans="1:7" x14ac:dyDescent="0.2">
      <c r="A1788" s="11" t="s">
        <v>5180</v>
      </c>
      <c r="B1788" s="11" t="s">
        <v>5181</v>
      </c>
      <c r="C1788" s="11" t="s">
        <v>5182</v>
      </c>
      <c r="D1788" s="11" t="s">
        <v>562</v>
      </c>
      <c r="E1788" s="11" t="s">
        <v>11266</v>
      </c>
      <c r="F1788" s="11" t="s">
        <v>11267</v>
      </c>
      <c r="G1788" s="11" t="s">
        <v>36</v>
      </c>
    </row>
    <row r="1789" spans="1:7" x14ac:dyDescent="0.2">
      <c r="A1789" s="11" t="s">
        <v>5183</v>
      </c>
      <c r="B1789" s="11" t="s">
        <v>5184</v>
      </c>
      <c r="C1789" s="11" t="s">
        <v>5185</v>
      </c>
      <c r="D1789" s="11" t="s">
        <v>562</v>
      </c>
      <c r="E1789" s="11" t="s">
        <v>11266</v>
      </c>
      <c r="F1789" s="11" t="s">
        <v>11267</v>
      </c>
      <c r="G1789" s="11" t="s">
        <v>36</v>
      </c>
    </row>
    <row r="1790" spans="1:7" x14ac:dyDescent="0.2">
      <c r="A1790" s="11" t="s">
        <v>5186</v>
      </c>
      <c r="B1790" s="11" t="s">
        <v>5187</v>
      </c>
      <c r="C1790" s="11" t="s">
        <v>5188</v>
      </c>
      <c r="D1790" s="11" t="s">
        <v>5028</v>
      </c>
      <c r="E1790" s="11" t="s">
        <v>11308</v>
      </c>
      <c r="F1790" s="11" t="s">
        <v>11309</v>
      </c>
      <c r="G1790" s="11" t="s">
        <v>36</v>
      </c>
    </row>
    <row r="1791" spans="1:7" x14ac:dyDescent="0.2">
      <c r="A1791" s="11" t="s">
        <v>5189</v>
      </c>
      <c r="B1791" s="11" t="s">
        <v>5190</v>
      </c>
      <c r="C1791" s="11" t="s">
        <v>5191</v>
      </c>
      <c r="D1791" s="11" t="s">
        <v>1108</v>
      </c>
      <c r="E1791" s="11" t="s">
        <v>11266</v>
      </c>
      <c r="F1791" s="11" t="s">
        <v>11267</v>
      </c>
      <c r="G1791" s="11" t="s">
        <v>36</v>
      </c>
    </row>
    <row r="1792" spans="1:7" x14ac:dyDescent="0.2">
      <c r="A1792" s="11" t="s">
        <v>5192</v>
      </c>
      <c r="B1792" s="11" t="s">
        <v>5193</v>
      </c>
      <c r="C1792" s="11" t="s">
        <v>5194</v>
      </c>
      <c r="D1792" s="11" t="s">
        <v>5028</v>
      </c>
      <c r="E1792" s="11" t="s">
        <v>11308</v>
      </c>
      <c r="F1792" s="11" t="s">
        <v>11309</v>
      </c>
      <c r="G1792" s="11" t="s">
        <v>36</v>
      </c>
    </row>
    <row r="1793" spans="1:7" x14ac:dyDescent="0.2">
      <c r="A1793" s="11" t="s">
        <v>5195</v>
      </c>
      <c r="B1793" s="11" t="s">
        <v>5196</v>
      </c>
      <c r="C1793" s="11" t="s">
        <v>5197</v>
      </c>
      <c r="D1793" s="11" t="s">
        <v>5028</v>
      </c>
      <c r="E1793" s="11" t="s">
        <v>11308</v>
      </c>
      <c r="F1793" s="11" t="s">
        <v>11309</v>
      </c>
      <c r="G1793" s="11" t="s">
        <v>36</v>
      </c>
    </row>
    <row r="1794" spans="1:7" x14ac:dyDescent="0.2">
      <c r="A1794" s="11" t="s">
        <v>5198</v>
      </c>
      <c r="B1794" s="11" t="s">
        <v>5199</v>
      </c>
      <c r="C1794" s="11" t="s">
        <v>5200</v>
      </c>
      <c r="D1794" s="11" t="s">
        <v>562</v>
      </c>
      <c r="E1794" s="11" t="s">
        <v>11266</v>
      </c>
      <c r="F1794" s="11" t="s">
        <v>11267</v>
      </c>
      <c r="G1794" s="11" t="s">
        <v>36</v>
      </c>
    </row>
    <row r="1795" spans="1:7" x14ac:dyDescent="0.2">
      <c r="A1795" s="11" t="s">
        <v>5201</v>
      </c>
      <c r="B1795" s="11" t="s">
        <v>5202</v>
      </c>
      <c r="C1795" s="11" t="s">
        <v>5203</v>
      </c>
      <c r="D1795" s="11" t="s">
        <v>5028</v>
      </c>
      <c r="E1795" s="11" t="s">
        <v>11308</v>
      </c>
      <c r="F1795" s="11" t="s">
        <v>11309</v>
      </c>
      <c r="G1795" s="11" t="s">
        <v>36</v>
      </c>
    </row>
    <row r="1796" spans="1:7" x14ac:dyDescent="0.2">
      <c r="A1796" s="11" t="s">
        <v>5204</v>
      </c>
      <c r="B1796" s="11" t="s">
        <v>5205</v>
      </c>
      <c r="C1796" s="11" t="s">
        <v>5206</v>
      </c>
      <c r="D1796" s="11" t="s">
        <v>5028</v>
      </c>
      <c r="E1796" s="11" t="s">
        <v>11308</v>
      </c>
      <c r="F1796" s="11" t="s">
        <v>11309</v>
      </c>
      <c r="G1796" s="11" t="s">
        <v>36</v>
      </c>
    </row>
    <row r="1797" spans="1:7" x14ac:dyDescent="0.2">
      <c r="A1797" s="11" t="s">
        <v>5207</v>
      </c>
      <c r="B1797" s="11" t="s">
        <v>5208</v>
      </c>
      <c r="C1797" s="11" t="s">
        <v>5209</v>
      </c>
      <c r="D1797" s="11" t="s">
        <v>562</v>
      </c>
      <c r="E1797" s="11" t="s">
        <v>11266</v>
      </c>
      <c r="F1797" s="11" t="s">
        <v>11267</v>
      </c>
      <c r="G1797" s="11" t="s">
        <v>36</v>
      </c>
    </row>
    <row r="1798" spans="1:7" x14ac:dyDescent="0.2">
      <c r="A1798" s="11" t="s">
        <v>5210</v>
      </c>
      <c r="B1798" s="11" t="s">
        <v>5211</v>
      </c>
      <c r="C1798" s="11" t="s">
        <v>5212</v>
      </c>
      <c r="D1798" s="11" t="s">
        <v>562</v>
      </c>
      <c r="E1798" s="11" t="s">
        <v>11266</v>
      </c>
      <c r="F1798" s="11" t="s">
        <v>11267</v>
      </c>
      <c r="G1798" s="11" t="s">
        <v>36</v>
      </c>
    </row>
    <row r="1799" spans="1:7" x14ac:dyDescent="0.2">
      <c r="A1799" s="11" t="s">
        <v>5213</v>
      </c>
      <c r="B1799" s="11" t="s">
        <v>5214</v>
      </c>
      <c r="C1799" s="11" t="s">
        <v>5215</v>
      </c>
      <c r="D1799" s="11" t="s">
        <v>562</v>
      </c>
      <c r="E1799" s="11" t="s">
        <v>11266</v>
      </c>
      <c r="F1799" s="11" t="s">
        <v>11267</v>
      </c>
      <c r="G1799" s="11" t="s">
        <v>36</v>
      </c>
    </row>
    <row r="1800" spans="1:7" x14ac:dyDescent="0.2">
      <c r="A1800" s="11" t="s">
        <v>5216</v>
      </c>
      <c r="B1800" s="11" t="s">
        <v>5217</v>
      </c>
      <c r="C1800" s="11" t="s">
        <v>5218</v>
      </c>
      <c r="D1800" s="11" t="s">
        <v>562</v>
      </c>
      <c r="E1800" s="11" t="s">
        <v>11266</v>
      </c>
      <c r="F1800" s="11" t="s">
        <v>11267</v>
      </c>
      <c r="G1800" s="11" t="s">
        <v>36</v>
      </c>
    </row>
    <row r="1801" spans="1:7" x14ac:dyDescent="0.2">
      <c r="A1801" s="11" t="s">
        <v>5219</v>
      </c>
      <c r="B1801" s="11" t="s">
        <v>5220</v>
      </c>
      <c r="C1801" s="11" t="s">
        <v>5221</v>
      </c>
      <c r="D1801" s="11" t="s">
        <v>562</v>
      </c>
      <c r="E1801" s="11" t="s">
        <v>11266</v>
      </c>
      <c r="F1801" s="11" t="s">
        <v>11267</v>
      </c>
      <c r="G1801" s="11" t="s">
        <v>36</v>
      </c>
    </row>
    <row r="1802" spans="1:7" x14ac:dyDescent="0.2">
      <c r="A1802" s="11" t="s">
        <v>5222</v>
      </c>
      <c r="B1802" s="11" t="s">
        <v>5223</v>
      </c>
      <c r="C1802" s="11" t="s">
        <v>5224</v>
      </c>
      <c r="D1802" s="11" t="s">
        <v>562</v>
      </c>
      <c r="E1802" s="11" t="s">
        <v>11266</v>
      </c>
      <c r="F1802" s="11" t="s">
        <v>11267</v>
      </c>
      <c r="G1802" s="11" t="s">
        <v>36</v>
      </c>
    </row>
    <row r="1803" spans="1:7" x14ac:dyDescent="0.2">
      <c r="A1803" s="11" t="s">
        <v>5225</v>
      </c>
      <c r="B1803" s="11" t="s">
        <v>5226</v>
      </c>
      <c r="C1803" s="11" t="s">
        <v>5227</v>
      </c>
      <c r="D1803" s="11" t="s">
        <v>554</v>
      </c>
      <c r="E1803" s="11" t="s">
        <v>11266</v>
      </c>
      <c r="F1803" s="11" t="s">
        <v>11267</v>
      </c>
      <c r="G1803" s="11" t="s">
        <v>36</v>
      </c>
    </row>
    <row r="1804" spans="1:7" x14ac:dyDescent="0.2">
      <c r="A1804" s="11" t="s">
        <v>5228</v>
      </c>
      <c r="B1804" s="11" t="s">
        <v>5229</v>
      </c>
      <c r="C1804" s="11" t="s">
        <v>5230</v>
      </c>
      <c r="D1804" s="11" t="s">
        <v>554</v>
      </c>
      <c r="E1804" s="11" t="s">
        <v>11266</v>
      </c>
      <c r="F1804" s="11" t="s">
        <v>11267</v>
      </c>
      <c r="G1804" s="11" t="s">
        <v>36</v>
      </c>
    </row>
    <row r="1805" spans="1:7" x14ac:dyDescent="0.2">
      <c r="A1805" s="11" t="s">
        <v>5231</v>
      </c>
      <c r="B1805" s="11" t="s">
        <v>5232</v>
      </c>
      <c r="C1805" s="11" t="s">
        <v>5233</v>
      </c>
      <c r="D1805" s="11" t="s">
        <v>554</v>
      </c>
      <c r="E1805" s="11" t="s">
        <v>11266</v>
      </c>
      <c r="F1805" s="11" t="s">
        <v>11267</v>
      </c>
      <c r="G1805" s="11" t="s">
        <v>36</v>
      </c>
    </row>
    <row r="1806" spans="1:7" x14ac:dyDescent="0.2">
      <c r="A1806" s="11" t="s">
        <v>5234</v>
      </c>
      <c r="B1806" s="11" t="s">
        <v>5235</v>
      </c>
      <c r="C1806" s="11" t="s">
        <v>5236</v>
      </c>
      <c r="D1806" s="11" t="s">
        <v>554</v>
      </c>
      <c r="E1806" s="11" t="s">
        <v>11266</v>
      </c>
      <c r="F1806" s="11" t="s">
        <v>11267</v>
      </c>
      <c r="G1806" s="11" t="s">
        <v>36</v>
      </c>
    </row>
    <row r="1807" spans="1:7" x14ac:dyDescent="0.2">
      <c r="A1807" s="11" t="s">
        <v>5237</v>
      </c>
      <c r="B1807" s="11" t="s">
        <v>5238</v>
      </c>
      <c r="C1807" s="11" t="s">
        <v>5239</v>
      </c>
      <c r="D1807" s="11" t="s">
        <v>1652</v>
      </c>
      <c r="E1807" s="11" t="s">
        <v>11276</v>
      </c>
      <c r="F1807" s="11" t="s">
        <v>11277</v>
      </c>
      <c r="G1807" s="11" t="s">
        <v>36</v>
      </c>
    </row>
    <row r="1808" spans="1:7" x14ac:dyDescent="0.2">
      <c r="A1808" s="11" t="s">
        <v>5240</v>
      </c>
      <c r="B1808" s="11" t="s">
        <v>5241</v>
      </c>
      <c r="C1808" s="11" t="s">
        <v>5242</v>
      </c>
      <c r="D1808" s="11" t="s">
        <v>1652</v>
      </c>
      <c r="E1808" s="11" t="s">
        <v>11276</v>
      </c>
      <c r="F1808" s="11" t="s">
        <v>11277</v>
      </c>
      <c r="G1808" s="11" t="s">
        <v>36</v>
      </c>
    </row>
    <row r="1809" spans="1:7" x14ac:dyDescent="0.2">
      <c r="A1809" s="11" t="s">
        <v>5243</v>
      </c>
      <c r="B1809" s="11" t="s">
        <v>5244</v>
      </c>
      <c r="C1809" s="11" t="s">
        <v>5245</v>
      </c>
      <c r="D1809" s="11" t="s">
        <v>1652</v>
      </c>
      <c r="E1809" s="11" t="s">
        <v>11276</v>
      </c>
      <c r="F1809" s="11" t="s">
        <v>11277</v>
      </c>
      <c r="G1809" s="11" t="s">
        <v>36</v>
      </c>
    </row>
    <row r="1810" spans="1:7" x14ac:dyDescent="0.2">
      <c r="A1810" s="11" t="s">
        <v>5246</v>
      </c>
      <c r="B1810" s="11" t="s">
        <v>5247</v>
      </c>
      <c r="C1810" s="11" t="s">
        <v>5248</v>
      </c>
      <c r="D1810" s="11" t="s">
        <v>1652</v>
      </c>
      <c r="E1810" s="11" t="s">
        <v>11276</v>
      </c>
      <c r="F1810" s="11" t="s">
        <v>11277</v>
      </c>
      <c r="G1810" s="11" t="s">
        <v>36</v>
      </c>
    </row>
    <row r="1811" spans="1:7" x14ac:dyDescent="0.2">
      <c r="A1811" s="11" t="s">
        <v>5249</v>
      </c>
      <c r="B1811" s="11" t="s">
        <v>5250</v>
      </c>
      <c r="C1811" s="11" t="s">
        <v>5251</v>
      </c>
      <c r="D1811" s="11" t="s">
        <v>1652</v>
      </c>
      <c r="E1811" s="11" t="s">
        <v>11276</v>
      </c>
      <c r="F1811" s="11" t="s">
        <v>11277</v>
      </c>
      <c r="G1811" s="11" t="s">
        <v>36</v>
      </c>
    </row>
    <row r="1812" spans="1:7" x14ac:dyDescent="0.2">
      <c r="A1812" s="11" t="s">
        <v>5252</v>
      </c>
      <c r="B1812" s="11" t="s">
        <v>5253</v>
      </c>
      <c r="C1812" s="11" t="s">
        <v>5254</v>
      </c>
      <c r="D1812" s="11" t="s">
        <v>5028</v>
      </c>
      <c r="E1812" s="11" t="s">
        <v>11308</v>
      </c>
      <c r="F1812" s="11" t="s">
        <v>11309</v>
      </c>
      <c r="G1812" s="11" t="s">
        <v>36</v>
      </c>
    </row>
    <row r="1813" spans="1:7" x14ac:dyDescent="0.2">
      <c r="A1813" s="11" t="s">
        <v>5255</v>
      </c>
      <c r="B1813" s="11" t="s">
        <v>5256</v>
      </c>
      <c r="C1813" s="11" t="s">
        <v>5257</v>
      </c>
      <c r="D1813" s="11" t="s">
        <v>1652</v>
      </c>
      <c r="E1813" s="11" t="s">
        <v>11276</v>
      </c>
      <c r="F1813" s="11" t="s">
        <v>11277</v>
      </c>
      <c r="G1813" s="11" t="s">
        <v>36</v>
      </c>
    </row>
    <row r="1814" spans="1:7" x14ac:dyDescent="0.2">
      <c r="A1814" s="11" t="s">
        <v>5258</v>
      </c>
      <c r="B1814" s="11" t="s">
        <v>5259</v>
      </c>
      <c r="C1814" s="11" t="s">
        <v>5260</v>
      </c>
      <c r="D1814" s="11" t="s">
        <v>5028</v>
      </c>
      <c r="E1814" s="11" t="s">
        <v>11308</v>
      </c>
      <c r="F1814" s="11" t="s">
        <v>11309</v>
      </c>
      <c r="G1814" s="11" t="s">
        <v>36</v>
      </c>
    </row>
    <row r="1815" spans="1:7" x14ac:dyDescent="0.2">
      <c r="A1815" s="11" t="s">
        <v>5261</v>
      </c>
      <c r="B1815" s="11" t="s">
        <v>5262</v>
      </c>
      <c r="C1815" s="11" t="s">
        <v>5263</v>
      </c>
      <c r="D1815" s="11" t="s">
        <v>5028</v>
      </c>
      <c r="E1815" s="11" t="s">
        <v>11308</v>
      </c>
      <c r="F1815" s="11" t="s">
        <v>11309</v>
      </c>
      <c r="G1815" s="11" t="s">
        <v>36</v>
      </c>
    </row>
    <row r="1816" spans="1:7" x14ac:dyDescent="0.2">
      <c r="A1816" s="11" t="s">
        <v>5264</v>
      </c>
      <c r="B1816" s="11" t="s">
        <v>5265</v>
      </c>
      <c r="C1816" s="11" t="s">
        <v>5265</v>
      </c>
      <c r="D1816" s="11" t="s">
        <v>5028</v>
      </c>
      <c r="E1816" s="11" t="s">
        <v>11308</v>
      </c>
      <c r="F1816" s="11" t="s">
        <v>11309</v>
      </c>
      <c r="G1816" s="11" t="s">
        <v>36</v>
      </c>
    </row>
    <row r="1817" spans="1:7" x14ac:dyDescent="0.2">
      <c r="A1817" s="11" t="s">
        <v>5266</v>
      </c>
      <c r="B1817" s="11" t="s">
        <v>5267</v>
      </c>
      <c r="C1817" s="11" t="s">
        <v>5268</v>
      </c>
      <c r="D1817" s="11" t="s">
        <v>5028</v>
      </c>
      <c r="E1817" s="11" t="s">
        <v>11308</v>
      </c>
      <c r="F1817" s="11" t="s">
        <v>11309</v>
      </c>
      <c r="G1817" s="11" t="s">
        <v>36</v>
      </c>
    </row>
    <row r="1818" spans="1:7" x14ac:dyDescent="0.2">
      <c r="A1818" s="11" t="s">
        <v>5269</v>
      </c>
      <c r="B1818" s="11" t="s">
        <v>5270</v>
      </c>
      <c r="C1818" s="11" t="s">
        <v>5271</v>
      </c>
      <c r="D1818" s="11" t="s">
        <v>1652</v>
      </c>
      <c r="E1818" s="11" t="s">
        <v>11276</v>
      </c>
      <c r="F1818" s="11" t="s">
        <v>11277</v>
      </c>
      <c r="G1818" s="11" t="s">
        <v>36</v>
      </c>
    </row>
    <row r="1819" spans="1:7" x14ac:dyDescent="0.2">
      <c r="A1819" s="11" t="s">
        <v>5272</v>
      </c>
      <c r="B1819" s="11" t="s">
        <v>5273</v>
      </c>
      <c r="C1819" s="11" t="s">
        <v>5274</v>
      </c>
      <c r="D1819" s="11" t="s">
        <v>1652</v>
      </c>
      <c r="E1819" s="11" t="s">
        <v>11276</v>
      </c>
      <c r="F1819" s="11" t="s">
        <v>11277</v>
      </c>
      <c r="G1819" s="11" t="s">
        <v>36</v>
      </c>
    </row>
    <row r="1820" spans="1:7" x14ac:dyDescent="0.2">
      <c r="A1820" s="11" t="s">
        <v>5275</v>
      </c>
      <c r="B1820" s="11" t="s">
        <v>5276</v>
      </c>
      <c r="C1820" s="11" t="s">
        <v>5277</v>
      </c>
      <c r="D1820" s="11" t="s">
        <v>1652</v>
      </c>
      <c r="E1820" s="11" t="s">
        <v>11276</v>
      </c>
      <c r="F1820" s="11" t="s">
        <v>11277</v>
      </c>
      <c r="G1820" s="11" t="s">
        <v>36</v>
      </c>
    </row>
    <row r="1821" spans="1:7" x14ac:dyDescent="0.2">
      <c r="A1821" s="11" t="s">
        <v>5278</v>
      </c>
      <c r="B1821" s="11" t="s">
        <v>5279</v>
      </c>
      <c r="C1821" s="11" t="s">
        <v>5280</v>
      </c>
      <c r="D1821" s="11" t="s">
        <v>5028</v>
      </c>
      <c r="E1821" s="11" t="s">
        <v>11308</v>
      </c>
      <c r="F1821" s="11" t="s">
        <v>11309</v>
      </c>
      <c r="G1821" s="11" t="s">
        <v>36</v>
      </c>
    </row>
    <row r="1822" spans="1:7" x14ac:dyDescent="0.2">
      <c r="A1822" s="11" t="s">
        <v>5281</v>
      </c>
      <c r="B1822" s="11" t="s">
        <v>5282</v>
      </c>
      <c r="C1822" s="11" t="s">
        <v>5283</v>
      </c>
      <c r="D1822" s="11" t="s">
        <v>5028</v>
      </c>
      <c r="E1822" s="11" t="s">
        <v>11308</v>
      </c>
      <c r="F1822" s="11" t="s">
        <v>11309</v>
      </c>
      <c r="G1822" s="11" t="s">
        <v>36</v>
      </c>
    </row>
    <row r="1823" spans="1:7" x14ac:dyDescent="0.2">
      <c r="A1823" s="11" t="s">
        <v>5284</v>
      </c>
      <c r="B1823" s="11" t="s">
        <v>5285</v>
      </c>
      <c r="C1823" s="11" t="s">
        <v>5286</v>
      </c>
      <c r="D1823" s="11" t="s">
        <v>5028</v>
      </c>
      <c r="E1823" s="11" t="s">
        <v>11308</v>
      </c>
      <c r="F1823" s="11" t="s">
        <v>11309</v>
      </c>
      <c r="G1823" s="11" t="s">
        <v>36</v>
      </c>
    </row>
    <row r="1824" spans="1:7" x14ac:dyDescent="0.2">
      <c r="A1824" s="11" t="s">
        <v>5287</v>
      </c>
      <c r="B1824" s="11" t="s">
        <v>5288</v>
      </c>
      <c r="C1824" s="11" t="s">
        <v>5289</v>
      </c>
      <c r="D1824" s="11" t="s">
        <v>5028</v>
      </c>
      <c r="E1824" s="11" t="s">
        <v>11308</v>
      </c>
      <c r="F1824" s="11" t="s">
        <v>11309</v>
      </c>
      <c r="G1824" s="11" t="s">
        <v>36</v>
      </c>
    </row>
    <row r="1825" spans="1:7" x14ac:dyDescent="0.2">
      <c r="A1825" s="11" t="s">
        <v>5290</v>
      </c>
      <c r="B1825" s="11" t="s">
        <v>5291</v>
      </c>
      <c r="C1825" s="11" t="s">
        <v>5292</v>
      </c>
      <c r="D1825" s="11" t="s">
        <v>5028</v>
      </c>
      <c r="E1825" s="11" t="s">
        <v>11308</v>
      </c>
      <c r="F1825" s="11" t="s">
        <v>11309</v>
      </c>
      <c r="G1825" s="11" t="s">
        <v>36</v>
      </c>
    </row>
    <row r="1826" spans="1:7" x14ac:dyDescent="0.2">
      <c r="A1826" s="11" t="s">
        <v>5293</v>
      </c>
      <c r="B1826" s="11" t="s">
        <v>5294</v>
      </c>
      <c r="C1826" s="11" t="s">
        <v>5295</v>
      </c>
      <c r="D1826" s="11" t="s">
        <v>5028</v>
      </c>
      <c r="E1826" s="11" t="s">
        <v>11308</v>
      </c>
      <c r="F1826" s="11" t="s">
        <v>11309</v>
      </c>
      <c r="G1826" s="11" t="s">
        <v>36</v>
      </c>
    </row>
    <row r="1827" spans="1:7" x14ac:dyDescent="0.2">
      <c r="A1827" s="11" t="s">
        <v>5296</v>
      </c>
      <c r="B1827" s="11" t="s">
        <v>5297</v>
      </c>
      <c r="C1827" s="11" t="s">
        <v>5298</v>
      </c>
      <c r="D1827" s="11" t="s">
        <v>1652</v>
      </c>
      <c r="E1827" s="11" t="s">
        <v>11276</v>
      </c>
      <c r="F1827" s="11" t="s">
        <v>11277</v>
      </c>
      <c r="G1827" s="11" t="s">
        <v>36</v>
      </c>
    </row>
    <row r="1828" spans="1:7" x14ac:dyDescent="0.2">
      <c r="A1828" s="11" t="s">
        <v>5299</v>
      </c>
      <c r="B1828" s="11" t="s">
        <v>5300</v>
      </c>
      <c r="C1828" s="11" t="s">
        <v>5301</v>
      </c>
      <c r="D1828" s="11" t="s">
        <v>1652</v>
      </c>
      <c r="E1828" s="11" t="s">
        <v>11276</v>
      </c>
      <c r="F1828" s="11" t="s">
        <v>11277</v>
      </c>
      <c r="G1828" s="11" t="s">
        <v>36</v>
      </c>
    </row>
    <row r="1829" spans="1:7" x14ac:dyDescent="0.2">
      <c r="A1829" s="11" t="s">
        <v>5302</v>
      </c>
      <c r="B1829" s="11" t="s">
        <v>5303</v>
      </c>
      <c r="C1829" s="11" t="s">
        <v>5304</v>
      </c>
      <c r="D1829" s="11" t="s">
        <v>1652</v>
      </c>
      <c r="E1829" s="11" t="s">
        <v>11276</v>
      </c>
      <c r="F1829" s="11" t="s">
        <v>11277</v>
      </c>
      <c r="G1829" s="11" t="s">
        <v>36</v>
      </c>
    </row>
    <row r="1830" spans="1:7" x14ac:dyDescent="0.2">
      <c r="A1830" s="11" t="s">
        <v>5305</v>
      </c>
      <c r="B1830" s="11" t="s">
        <v>5306</v>
      </c>
      <c r="C1830" s="11" t="s">
        <v>5307</v>
      </c>
      <c r="D1830" s="11" t="s">
        <v>1652</v>
      </c>
      <c r="E1830" s="11" t="s">
        <v>11276</v>
      </c>
      <c r="F1830" s="11" t="s">
        <v>11277</v>
      </c>
      <c r="G1830" s="11" t="s">
        <v>36</v>
      </c>
    </row>
    <row r="1831" spans="1:7" x14ac:dyDescent="0.2">
      <c r="A1831" s="11" t="s">
        <v>5308</v>
      </c>
      <c r="B1831" s="11" t="s">
        <v>5309</v>
      </c>
      <c r="C1831" s="11" t="s">
        <v>5310</v>
      </c>
      <c r="D1831" s="11" t="s">
        <v>1652</v>
      </c>
      <c r="E1831" s="11" t="s">
        <v>11276</v>
      </c>
      <c r="F1831" s="11" t="s">
        <v>11277</v>
      </c>
      <c r="G1831" s="11" t="s">
        <v>36</v>
      </c>
    </row>
    <row r="1832" spans="1:7" x14ac:dyDescent="0.2">
      <c r="A1832" s="11" t="s">
        <v>5311</v>
      </c>
      <c r="B1832" s="11" t="s">
        <v>5312</v>
      </c>
      <c r="C1832" s="11" t="s">
        <v>5313</v>
      </c>
      <c r="D1832" s="11" t="s">
        <v>5314</v>
      </c>
      <c r="E1832" s="11" t="s">
        <v>11274</v>
      </c>
      <c r="F1832" s="11" t="s">
        <v>11275</v>
      </c>
      <c r="G1832" s="11" t="s">
        <v>36</v>
      </c>
    </row>
    <row r="1833" spans="1:7" x14ac:dyDescent="0.2">
      <c r="A1833" s="11" t="s">
        <v>5315</v>
      </c>
      <c r="B1833" s="11" t="s">
        <v>5316</v>
      </c>
      <c r="C1833" s="11" t="s">
        <v>5316</v>
      </c>
      <c r="D1833" s="11" t="s">
        <v>5314</v>
      </c>
      <c r="E1833" s="11" t="s">
        <v>11274</v>
      </c>
      <c r="F1833" s="11" t="s">
        <v>11275</v>
      </c>
      <c r="G1833" s="11" t="s">
        <v>36</v>
      </c>
    </row>
    <row r="1834" spans="1:7" x14ac:dyDescent="0.2">
      <c r="A1834" s="11" t="s">
        <v>5317</v>
      </c>
      <c r="B1834" s="11" t="s">
        <v>5318</v>
      </c>
      <c r="C1834" s="11" t="s">
        <v>5319</v>
      </c>
      <c r="D1834" s="11" t="s">
        <v>5314</v>
      </c>
      <c r="E1834" s="11" t="s">
        <v>11274</v>
      </c>
      <c r="F1834" s="11" t="s">
        <v>11275</v>
      </c>
      <c r="G1834" s="11" t="s">
        <v>36</v>
      </c>
    </row>
    <row r="1835" spans="1:7" x14ac:dyDescent="0.2">
      <c r="A1835" s="11" t="s">
        <v>5320</v>
      </c>
      <c r="B1835" s="11" t="s">
        <v>5321</v>
      </c>
      <c r="C1835" s="11" t="s">
        <v>5322</v>
      </c>
      <c r="D1835" s="11" t="s">
        <v>5028</v>
      </c>
      <c r="E1835" s="11" t="s">
        <v>11308</v>
      </c>
      <c r="F1835" s="11" t="s">
        <v>11309</v>
      </c>
      <c r="G1835" s="11" t="s">
        <v>36</v>
      </c>
    </row>
    <row r="1836" spans="1:7" x14ac:dyDescent="0.2">
      <c r="A1836" s="11" t="s">
        <v>5323</v>
      </c>
      <c r="B1836" s="11" t="s">
        <v>5324</v>
      </c>
      <c r="C1836" s="11" t="s">
        <v>5325</v>
      </c>
      <c r="D1836" s="11" t="s">
        <v>5028</v>
      </c>
      <c r="E1836" s="11" t="s">
        <v>11308</v>
      </c>
      <c r="F1836" s="11" t="s">
        <v>11309</v>
      </c>
      <c r="G1836" s="11" t="s">
        <v>36</v>
      </c>
    </row>
    <row r="1837" spans="1:7" x14ac:dyDescent="0.2">
      <c r="A1837" s="11" t="s">
        <v>5326</v>
      </c>
      <c r="B1837" s="11" t="s">
        <v>5327</v>
      </c>
      <c r="C1837" s="11" t="s">
        <v>5328</v>
      </c>
      <c r="D1837" s="11" t="s">
        <v>5028</v>
      </c>
      <c r="E1837" s="11" t="s">
        <v>11308</v>
      </c>
      <c r="F1837" s="11" t="s">
        <v>11309</v>
      </c>
      <c r="G1837" s="11" t="s">
        <v>36</v>
      </c>
    </row>
    <row r="1838" spans="1:7" x14ac:dyDescent="0.2">
      <c r="A1838" s="11" t="s">
        <v>5329</v>
      </c>
      <c r="B1838" s="11" t="s">
        <v>5330</v>
      </c>
      <c r="C1838" s="11" t="s">
        <v>5330</v>
      </c>
      <c r="D1838" s="11" t="s">
        <v>5028</v>
      </c>
      <c r="E1838" s="11" t="s">
        <v>11308</v>
      </c>
      <c r="F1838" s="11" t="s">
        <v>11309</v>
      </c>
      <c r="G1838" s="11" t="s">
        <v>36</v>
      </c>
    </row>
    <row r="1839" spans="1:7" x14ac:dyDescent="0.2">
      <c r="A1839" s="11" t="s">
        <v>5331</v>
      </c>
      <c r="B1839" s="11" t="s">
        <v>5332</v>
      </c>
      <c r="C1839" s="11" t="s">
        <v>5332</v>
      </c>
      <c r="D1839" s="11" t="s">
        <v>5028</v>
      </c>
      <c r="E1839" s="11" t="s">
        <v>11308</v>
      </c>
      <c r="F1839" s="11" t="s">
        <v>11309</v>
      </c>
      <c r="G1839" s="11" t="s">
        <v>36</v>
      </c>
    </row>
    <row r="1840" spans="1:7" x14ac:dyDescent="0.2">
      <c r="A1840" s="11" t="s">
        <v>5333</v>
      </c>
      <c r="B1840" s="11" t="s">
        <v>5334</v>
      </c>
      <c r="C1840" s="11" t="s">
        <v>5335</v>
      </c>
      <c r="D1840" s="11" t="s">
        <v>554</v>
      </c>
      <c r="E1840" s="11" t="s">
        <v>11266</v>
      </c>
      <c r="F1840" s="11" t="s">
        <v>11267</v>
      </c>
      <c r="G1840" s="11" t="s">
        <v>36</v>
      </c>
    </row>
    <row r="1841" spans="1:7" x14ac:dyDescent="0.2">
      <c r="A1841" s="11" t="s">
        <v>5336</v>
      </c>
      <c r="B1841" s="11" t="s">
        <v>5337</v>
      </c>
      <c r="C1841" s="11" t="s">
        <v>5338</v>
      </c>
      <c r="D1841" s="11" t="s">
        <v>5028</v>
      </c>
      <c r="E1841" s="11" t="s">
        <v>11308</v>
      </c>
      <c r="F1841" s="11" t="s">
        <v>11309</v>
      </c>
      <c r="G1841" s="11" t="s">
        <v>36</v>
      </c>
    </row>
    <row r="1842" spans="1:7" x14ac:dyDescent="0.2">
      <c r="A1842" s="11" t="s">
        <v>5339</v>
      </c>
      <c r="B1842" s="11" t="s">
        <v>5340</v>
      </c>
      <c r="C1842" s="11" t="s">
        <v>5341</v>
      </c>
      <c r="D1842" s="11" t="s">
        <v>554</v>
      </c>
      <c r="E1842" s="11" t="s">
        <v>11266</v>
      </c>
      <c r="F1842" s="11" t="s">
        <v>11267</v>
      </c>
      <c r="G1842" s="11" t="s">
        <v>36</v>
      </c>
    </row>
    <row r="1843" spans="1:7" x14ac:dyDescent="0.2">
      <c r="A1843" s="11" t="s">
        <v>5342</v>
      </c>
      <c r="B1843" s="11" t="s">
        <v>5343</v>
      </c>
      <c r="C1843" s="11" t="s">
        <v>5344</v>
      </c>
      <c r="D1843" s="11" t="s">
        <v>554</v>
      </c>
      <c r="E1843" s="11" t="s">
        <v>11266</v>
      </c>
      <c r="F1843" s="11" t="s">
        <v>11267</v>
      </c>
      <c r="G1843" s="11" t="s">
        <v>36</v>
      </c>
    </row>
    <row r="1844" spans="1:7" x14ac:dyDescent="0.2">
      <c r="A1844" s="11" t="s">
        <v>5345</v>
      </c>
      <c r="B1844" s="11" t="s">
        <v>5346</v>
      </c>
      <c r="C1844" s="11" t="s">
        <v>5347</v>
      </c>
      <c r="D1844" s="11" t="s">
        <v>5028</v>
      </c>
      <c r="E1844" s="11" t="s">
        <v>11308</v>
      </c>
      <c r="F1844" s="11" t="s">
        <v>11309</v>
      </c>
      <c r="G1844" s="11" t="s">
        <v>36</v>
      </c>
    </row>
    <row r="1845" spans="1:7" x14ac:dyDescent="0.2">
      <c r="A1845" s="11" t="s">
        <v>5348</v>
      </c>
      <c r="B1845" s="11" t="s">
        <v>5349</v>
      </c>
      <c r="C1845" s="11" t="s">
        <v>5350</v>
      </c>
      <c r="D1845" s="11" t="s">
        <v>1652</v>
      </c>
      <c r="E1845" s="11" t="s">
        <v>11276</v>
      </c>
      <c r="F1845" s="11" t="s">
        <v>11277</v>
      </c>
      <c r="G1845" s="11" t="s">
        <v>36</v>
      </c>
    </row>
    <row r="1846" spans="1:7" x14ac:dyDescent="0.2">
      <c r="A1846" s="11" t="s">
        <v>5351</v>
      </c>
      <c r="B1846" s="11" t="s">
        <v>5352</v>
      </c>
      <c r="C1846" s="11" t="s">
        <v>5353</v>
      </c>
      <c r="D1846" s="11" t="s">
        <v>1652</v>
      </c>
      <c r="E1846" s="11" t="s">
        <v>11276</v>
      </c>
      <c r="F1846" s="11" t="s">
        <v>11277</v>
      </c>
      <c r="G1846" s="11" t="s">
        <v>36</v>
      </c>
    </row>
    <row r="1847" spans="1:7" x14ac:dyDescent="0.2">
      <c r="A1847" s="11" t="s">
        <v>5354</v>
      </c>
      <c r="B1847" s="11" t="s">
        <v>5355</v>
      </c>
      <c r="C1847" s="11" t="s">
        <v>5356</v>
      </c>
      <c r="D1847" s="11" t="s">
        <v>1652</v>
      </c>
      <c r="E1847" s="11" t="s">
        <v>11276</v>
      </c>
      <c r="F1847" s="11" t="s">
        <v>11277</v>
      </c>
      <c r="G1847" s="11" t="s">
        <v>36</v>
      </c>
    </row>
    <row r="1848" spans="1:7" x14ac:dyDescent="0.2">
      <c r="A1848" s="11" t="s">
        <v>5357</v>
      </c>
      <c r="B1848" s="11" t="s">
        <v>5358</v>
      </c>
      <c r="C1848" s="11" t="s">
        <v>5359</v>
      </c>
      <c r="D1848" s="11" t="s">
        <v>1652</v>
      </c>
      <c r="E1848" s="11" t="s">
        <v>11276</v>
      </c>
      <c r="F1848" s="11" t="s">
        <v>11277</v>
      </c>
      <c r="G1848" s="11" t="s">
        <v>36</v>
      </c>
    </row>
    <row r="1849" spans="1:7" x14ac:dyDescent="0.2">
      <c r="A1849" s="11" t="s">
        <v>5360</v>
      </c>
      <c r="B1849" s="11" t="s">
        <v>5361</v>
      </c>
      <c r="C1849" s="11" t="s">
        <v>5362</v>
      </c>
      <c r="D1849" s="11" t="s">
        <v>1652</v>
      </c>
      <c r="E1849" s="11" t="s">
        <v>11276</v>
      </c>
      <c r="F1849" s="11" t="s">
        <v>11277</v>
      </c>
      <c r="G1849" s="11" t="s">
        <v>36</v>
      </c>
    </row>
    <row r="1850" spans="1:7" x14ac:dyDescent="0.2">
      <c r="A1850" s="11" t="s">
        <v>5363</v>
      </c>
      <c r="B1850" s="11" t="s">
        <v>5364</v>
      </c>
      <c r="C1850" s="11" t="s">
        <v>5365</v>
      </c>
      <c r="D1850" s="11" t="s">
        <v>1652</v>
      </c>
      <c r="E1850" s="11" t="s">
        <v>11276</v>
      </c>
      <c r="F1850" s="11" t="s">
        <v>11277</v>
      </c>
      <c r="G1850" s="11" t="s">
        <v>36</v>
      </c>
    </row>
    <row r="1851" spans="1:7" x14ac:dyDescent="0.2">
      <c r="A1851" s="11" t="s">
        <v>5366</v>
      </c>
      <c r="B1851" s="11" t="s">
        <v>5367</v>
      </c>
      <c r="C1851" s="11" t="s">
        <v>5368</v>
      </c>
      <c r="D1851" s="11" t="s">
        <v>5028</v>
      </c>
      <c r="E1851" s="11" t="s">
        <v>11308</v>
      </c>
      <c r="F1851" s="11" t="s">
        <v>11309</v>
      </c>
      <c r="G1851" s="11" t="s">
        <v>36</v>
      </c>
    </row>
    <row r="1852" spans="1:7" x14ac:dyDescent="0.2">
      <c r="A1852" s="11" t="s">
        <v>5369</v>
      </c>
      <c r="B1852" s="11" t="s">
        <v>5370</v>
      </c>
      <c r="C1852" s="11" t="s">
        <v>5371</v>
      </c>
      <c r="D1852" s="11" t="s">
        <v>5028</v>
      </c>
      <c r="E1852" s="11" t="s">
        <v>11308</v>
      </c>
      <c r="F1852" s="11" t="s">
        <v>11309</v>
      </c>
      <c r="G1852" s="11" t="s">
        <v>36</v>
      </c>
    </row>
    <row r="1853" spans="1:7" x14ac:dyDescent="0.2">
      <c r="A1853" s="11" t="s">
        <v>5372</v>
      </c>
      <c r="B1853" s="11" t="s">
        <v>5373</v>
      </c>
      <c r="C1853" s="11" t="s">
        <v>5374</v>
      </c>
      <c r="D1853" s="11" t="s">
        <v>5028</v>
      </c>
      <c r="E1853" s="11" t="s">
        <v>11308</v>
      </c>
      <c r="F1853" s="11" t="s">
        <v>11309</v>
      </c>
      <c r="G1853" s="11" t="s">
        <v>36</v>
      </c>
    </row>
    <row r="1854" spans="1:7" x14ac:dyDescent="0.2">
      <c r="A1854" s="11" t="s">
        <v>5375</v>
      </c>
      <c r="B1854" s="11" t="s">
        <v>5376</v>
      </c>
      <c r="C1854" s="11" t="s">
        <v>5377</v>
      </c>
      <c r="D1854" s="11" t="s">
        <v>5028</v>
      </c>
      <c r="E1854" s="11" t="s">
        <v>11308</v>
      </c>
      <c r="F1854" s="11" t="s">
        <v>11309</v>
      </c>
      <c r="G1854" s="11" t="s">
        <v>36</v>
      </c>
    </row>
    <row r="1855" spans="1:7" x14ac:dyDescent="0.2">
      <c r="A1855" s="11" t="s">
        <v>5378</v>
      </c>
      <c r="B1855" s="11" t="s">
        <v>5379</v>
      </c>
      <c r="C1855" s="11" t="s">
        <v>5380</v>
      </c>
      <c r="D1855" s="11" t="s">
        <v>5028</v>
      </c>
      <c r="E1855" s="11" t="s">
        <v>11308</v>
      </c>
      <c r="F1855" s="11" t="s">
        <v>11309</v>
      </c>
      <c r="G1855" s="11" t="s">
        <v>36</v>
      </c>
    </row>
    <row r="1856" spans="1:7" x14ac:dyDescent="0.2">
      <c r="A1856" s="11" t="s">
        <v>5381</v>
      </c>
      <c r="B1856" s="11" t="s">
        <v>5382</v>
      </c>
      <c r="C1856" s="11" t="s">
        <v>5383</v>
      </c>
      <c r="D1856" s="11" t="s">
        <v>5028</v>
      </c>
      <c r="E1856" s="11" t="s">
        <v>11308</v>
      </c>
      <c r="F1856" s="11" t="s">
        <v>11309</v>
      </c>
      <c r="G1856" s="11" t="s">
        <v>36</v>
      </c>
    </row>
    <row r="1857" spans="1:7" x14ac:dyDescent="0.2">
      <c r="A1857" s="11" t="s">
        <v>5384</v>
      </c>
      <c r="B1857" s="11" t="s">
        <v>5385</v>
      </c>
      <c r="C1857" s="11" t="s">
        <v>5386</v>
      </c>
      <c r="D1857" s="11" t="s">
        <v>5028</v>
      </c>
      <c r="E1857" s="11" t="s">
        <v>11308</v>
      </c>
      <c r="F1857" s="11" t="s">
        <v>11309</v>
      </c>
      <c r="G1857" s="11" t="s">
        <v>36</v>
      </c>
    </row>
    <row r="1858" spans="1:7" x14ac:dyDescent="0.2">
      <c r="A1858" s="11" t="s">
        <v>5387</v>
      </c>
      <c r="B1858" s="11" t="s">
        <v>5388</v>
      </c>
      <c r="C1858" s="11" t="s">
        <v>5389</v>
      </c>
      <c r="D1858" s="11" t="s">
        <v>5028</v>
      </c>
      <c r="E1858" s="11" t="s">
        <v>11308</v>
      </c>
      <c r="F1858" s="11" t="s">
        <v>11309</v>
      </c>
      <c r="G1858" s="11" t="s">
        <v>36</v>
      </c>
    </row>
    <row r="1859" spans="1:7" x14ac:dyDescent="0.2">
      <c r="A1859" s="11" t="s">
        <v>5390</v>
      </c>
      <c r="B1859" s="11" t="s">
        <v>5391</v>
      </c>
      <c r="C1859" s="11" t="s">
        <v>5392</v>
      </c>
      <c r="D1859" s="11" t="s">
        <v>5028</v>
      </c>
      <c r="E1859" s="11" t="s">
        <v>11308</v>
      </c>
      <c r="F1859" s="11" t="s">
        <v>11309</v>
      </c>
      <c r="G1859" s="11" t="s">
        <v>36</v>
      </c>
    </row>
    <row r="1860" spans="1:7" x14ac:dyDescent="0.2">
      <c r="A1860" s="11" t="s">
        <v>5393</v>
      </c>
      <c r="B1860" s="11" t="s">
        <v>5394</v>
      </c>
      <c r="C1860" s="11" t="s">
        <v>5395</v>
      </c>
      <c r="D1860" s="11" t="s">
        <v>1652</v>
      </c>
      <c r="E1860" s="11" t="s">
        <v>11276</v>
      </c>
      <c r="F1860" s="11" t="s">
        <v>11277</v>
      </c>
      <c r="G1860" s="11" t="s">
        <v>36</v>
      </c>
    </row>
    <row r="1861" spans="1:7" x14ac:dyDescent="0.2">
      <c r="A1861" s="11" t="s">
        <v>5396</v>
      </c>
      <c r="B1861" s="11" t="s">
        <v>5397</v>
      </c>
      <c r="C1861" s="11" t="s">
        <v>5398</v>
      </c>
      <c r="D1861" s="11" t="s">
        <v>1652</v>
      </c>
      <c r="E1861" s="11" t="s">
        <v>11276</v>
      </c>
      <c r="F1861" s="11" t="s">
        <v>11277</v>
      </c>
      <c r="G1861" s="11" t="s">
        <v>36</v>
      </c>
    </row>
    <row r="1862" spans="1:7" x14ac:dyDescent="0.2">
      <c r="A1862" s="11" t="s">
        <v>5399</v>
      </c>
      <c r="B1862" s="11" t="s">
        <v>5400</v>
      </c>
      <c r="C1862" s="11" t="s">
        <v>5401</v>
      </c>
      <c r="D1862" s="11" t="s">
        <v>1652</v>
      </c>
      <c r="E1862" s="11" t="s">
        <v>11276</v>
      </c>
      <c r="F1862" s="11" t="s">
        <v>11277</v>
      </c>
      <c r="G1862" s="11" t="s">
        <v>36</v>
      </c>
    </row>
    <row r="1863" spans="1:7" x14ac:dyDescent="0.2">
      <c r="A1863" s="11" t="s">
        <v>5402</v>
      </c>
      <c r="B1863" s="11" t="s">
        <v>5403</v>
      </c>
      <c r="C1863" s="11" t="s">
        <v>5404</v>
      </c>
      <c r="D1863" s="11" t="s">
        <v>1652</v>
      </c>
      <c r="E1863" s="11" t="s">
        <v>11276</v>
      </c>
      <c r="F1863" s="11" t="s">
        <v>11277</v>
      </c>
      <c r="G1863" s="11" t="s">
        <v>36</v>
      </c>
    </row>
    <row r="1864" spans="1:7" x14ac:dyDescent="0.2">
      <c r="A1864" s="11" t="s">
        <v>5405</v>
      </c>
      <c r="B1864" s="11" t="s">
        <v>5406</v>
      </c>
      <c r="C1864" s="11" t="s">
        <v>5407</v>
      </c>
      <c r="D1864" s="11" t="s">
        <v>1652</v>
      </c>
      <c r="E1864" s="11" t="s">
        <v>11276</v>
      </c>
      <c r="F1864" s="11" t="s">
        <v>11277</v>
      </c>
      <c r="G1864" s="11" t="s">
        <v>36</v>
      </c>
    </row>
    <row r="1865" spans="1:7" x14ac:dyDescent="0.2">
      <c r="A1865" s="11" t="s">
        <v>5408</v>
      </c>
      <c r="B1865" s="11" t="s">
        <v>5409</v>
      </c>
      <c r="C1865" s="11" t="s">
        <v>5410</v>
      </c>
      <c r="D1865" s="11" t="s">
        <v>5028</v>
      </c>
      <c r="E1865" s="11" t="s">
        <v>11308</v>
      </c>
      <c r="F1865" s="11" t="s">
        <v>11309</v>
      </c>
      <c r="G1865" s="11" t="s">
        <v>36</v>
      </c>
    </row>
    <row r="1866" spans="1:7" x14ac:dyDescent="0.2">
      <c r="A1866" s="11" t="s">
        <v>5411</v>
      </c>
      <c r="B1866" s="11" t="s">
        <v>5412</v>
      </c>
      <c r="C1866" s="11" t="s">
        <v>5413</v>
      </c>
      <c r="D1866" s="11" t="s">
        <v>5028</v>
      </c>
      <c r="E1866" s="11" t="s">
        <v>11308</v>
      </c>
      <c r="F1866" s="11" t="s">
        <v>11309</v>
      </c>
      <c r="G1866" s="11" t="s">
        <v>36</v>
      </c>
    </row>
    <row r="1867" spans="1:7" x14ac:dyDescent="0.2">
      <c r="A1867" s="11" t="s">
        <v>5414</v>
      </c>
      <c r="B1867" s="11" t="s">
        <v>5415</v>
      </c>
      <c r="C1867" s="11" t="s">
        <v>5416</v>
      </c>
      <c r="D1867" s="11" t="s">
        <v>5028</v>
      </c>
      <c r="E1867" s="11" t="s">
        <v>11308</v>
      </c>
      <c r="F1867" s="11" t="s">
        <v>11309</v>
      </c>
      <c r="G1867" s="11" t="s">
        <v>2747</v>
      </c>
    </row>
    <row r="1868" spans="1:7" x14ac:dyDescent="0.2">
      <c r="A1868" s="11" t="s">
        <v>5417</v>
      </c>
      <c r="B1868" s="11" t="s">
        <v>5418</v>
      </c>
      <c r="C1868" s="11" t="s">
        <v>5419</v>
      </c>
      <c r="D1868" s="11" t="s">
        <v>1652</v>
      </c>
      <c r="E1868" s="11" t="s">
        <v>11276</v>
      </c>
      <c r="F1868" s="11" t="s">
        <v>11277</v>
      </c>
      <c r="G1868" s="11" t="s">
        <v>36</v>
      </c>
    </row>
    <row r="1869" spans="1:7" x14ac:dyDescent="0.2">
      <c r="A1869" s="11" t="s">
        <v>5420</v>
      </c>
      <c r="B1869" s="11" t="s">
        <v>5421</v>
      </c>
      <c r="C1869" s="11" t="s">
        <v>5422</v>
      </c>
      <c r="D1869" s="11" t="s">
        <v>5314</v>
      </c>
      <c r="E1869" s="11" t="s">
        <v>11274</v>
      </c>
      <c r="F1869" s="11" t="s">
        <v>11275</v>
      </c>
      <c r="G1869" s="11" t="s">
        <v>36</v>
      </c>
    </row>
    <row r="1870" spans="1:7" x14ac:dyDescent="0.2">
      <c r="A1870" s="11" t="s">
        <v>5423</v>
      </c>
      <c r="B1870" s="11" t="s">
        <v>5424</v>
      </c>
      <c r="C1870" s="11" t="s">
        <v>5425</v>
      </c>
      <c r="D1870" s="11" t="s">
        <v>5314</v>
      </c>
      <c r="E1870" s="11" t="s">
        <v>11274</v>
      </c>
      <c r="F1870" s="11" t="s">
        <v>11275</v>
      </c>
      <c r="G1870" s="11" t="s">
        <v>36</v>
      </c>
    </row>
    <row r="1871" spans="1:7" x14ac:dyDescent="0.2">
      <c r="A1871" s="11" t="s">
        <v>5426</v>
      </c>
      <c r="B1871" s="11" t="s">
        <v>5427</v>
      </c>
      <c r="C1871" s="11" t="s">
        <v>5428</v>
      </c>
      <c r="D1871" s="11" t="s">
        <v>5314</v>
      </c>
      <c r="E1871" s="11" t="s">
        <v>11274</v>
      </c>
      <c r="F1871" s="11" t="s">
        <v>11275</v>
      </c>
      <c r="G1871" s="11" t="s">
        <v>36</v>
      </c>
    </row>
    <row r="1872" spans="1:7" x14ac:dyDescent="0.2">
      <c r="A1872" s="11" t="s">
        <v>5429</v>
      </c>
      <c r="B1872" s="11" t="s">
        <v>5430</v>
      </c>
      <c r="C1872" s="11" t="s">
        <v>5431</v>
      </c>
      <c r="D1872" s="11" t="s">
        <v>5314</v>
      </c>
      <c r="E1872" s="11" t="s">
        <v>11274</v>
      </c>
      <c r="F1872" s="11" t="s">
        <v>11275</v>
      </c>
      <c r="G1872" s="11" t="s">
        <v>36</v>
      </c>
    </row>
    <row r="1873" spans="1:7" x14ac:dyDescent="0.2">
      <c r="A1873" s="11" t="s">
        <v>5432</v>
      </c>
      <c r="B1873" s="11" t="s">
        <v>5433</v>
      </c>
      <c r="C1873" s="11" t="s">
        <v>5434</v>
      </c>
      <c r="D1873" s="11" t="s">
        <v>5314</v>
      </c>
      <c r="E1873" s="11" t="s">
        <v>11274</v>
      </c>
      <c r="F1873" s="11" t="s">
        <v>11275</v>
      </c>
      <c r="G1873" s="11" t="s">
        <v>36</v>
      </c>
    </row>
    <row r="1874" spans="1:7" x14ac:dyDescent="0.2">
      <c r="A1874" s="11" t="s">
        <v>5435</v>
      </c>
      <c r="B1874" s="11" t="s">
        <v>5436</v>
      </c>
      <c r="C1874" s="11" t="s">
        <v>5437</v>
      </c>
      <c r="D1874" s="11" t="s">
        <v>5314</v>
      </c>
      <c r="E1874" s="11" t="s">
        <v>11274</v>
      </c>
      <c r="F1874" s="11" t="s">
        <v>11275</v>
      </c>
      <c r="G1874" s="11" t="s">
        <v>36</v>
      </c>
    </row>
    <row r="1875" spans="1:7" x14ac:dyDescent="0.2">
      <c r="A1875" s="11" t="s">
        <v>5438</v>
      </c>
      <c r="B1875" s="11" t="s">
        <v>5439</v>
      </c>
      <c r="C1875" s="11" t="s">
        <v>5440</v>
      </c>
      <c r="D1875" s="11" t="s">
        <v>5314</v>
      </c>
      <c r="E1875" s="11" t="s">
        <v>11274</v>
      </c>
      <c r="F1875" s="11" t="s">
        <v>11275</v>
      </c>
      <c r="G1875" s="11" t="s">
        <v>36</v>
      </c>
    </row>
    <row r="1876" spans="1:7" x14ac:dyDescent="0.2">
      <c r="A1876" s="11" t="s">
        <v>5441</v>
      </c>
      <c r="B1876" s="11" t="s">
        <v>5442</v>
      </c>
      <c r="C1876" s="11" t="s">
        <v>5443</v>
      </c>
      <c r="D1876" s="11" t="s">
        <v>5444</v>
      </c>
      <c r="E1876" s="11" t="s">
        <v>11308</v>
      </c>
      <c r="F1876" s="11" t="s">
        <v>11309</v>
      </c>
      <c r="G1876" s="11" t="s">
        <v>36</v>
      </c>
    </row>
    <row r="1877" spans="1:7" x14ac:dyDescent="0.2">
      <c r="A1877" s="11" t="s">
        <v>5445</v>
      </c>
      <c r="B1877" s="11" t="s">
        <v>5446</v>
      </c>
      <c r="C1877" s="11" t="s">
        <v>5447</v>
      </c>
      <c r="D1877" s="11" t="s">
        <v>5444</v>
      </c>
      <c r="E1877" s="11" t="s">
        <v>11308</v>
      </c>
      <c r="F1877" s="11" t="s">
        <v>11309</v>
      </c>
      <c r="G1877" s="11" t="s">
        <v>36</v>
      </c>
    </row>
    <row r="1878" spans="1:7" x14ac:dyDescent="0.2">
      <c r="A1878" s="11" t="s">
        <v>5448</v>
      </c>
      <c r="B1878" s="11" t="s">
        <v>5449</v>
      </c>
      <c r="C1878" s="11" t="s">
        <v>5450</v>
      </c>
      <c r="D1878" s="11" t="s">
        <v>5444</v>
      </c>
      <c r="E1878" s="11" t="s">
        <v>11308</v>
      </c>
      <c r="F1878" s="11" t="s">
        <v>11309</v>
      </c>
      <c r="G1878" s="11" t="s">
        <v>36</v>
      </c>
    </row>
    <row r="1879" spans="1:7" x14ac:dyDescent="0.2">
      <c r="A1879" s="11" t="s">
        <v>5451</v>
      </c>
      <c r="B1879" s="11" t="s">
        <v>5452</v>
      </c>
      <c r="C1879" s="11" t="s">
        <v>5453</v>
      </c>
      <c r="D1879" s="11" t="s">
        <v>5444</v>
      </c>
      <c r="E1879" s="11" t="s">
        <v>11308</v>
      </c>
      <c r="F1879" s="11" t="s">
        <v>11309</v>
      </c>
      <c r="G1879" s="11" t="s">
        <v>36</v>
      </c>
    </row>
    <row r="1880" spans="1:7" x14ac:dyDescent="0.2">
      <c r="A1880" s="11" t="s">
        <v>5454</v>
      </c>
      <c r="B1880" s="11" t="s">
        <v>5455</v>
      </c>
      <c r="C1880" s="11" t="s">
        <v>5456</v>
      </c>
      <c r="D1880" s="11" t="s">
        <v>5444</v>
      </c>
      <c r="E1880" s="11" t="s">
        <v>11308</v>
      </c>
      <c r="F1880" s="11" t="s">
        <v>11309</v>
      </c>
      <c r="G1880" s="11" t="s">
        <v>36</v>
      </c>
    </row>
    <row r="1881" spans="1:7" x14ac:dyDescent="0.2">
      <c r="A1881" s="11" t="s">
        <v>5457</v>
      </c>
      <c r="B1881" s="11" t="s">
        <v>5458</v>
      </c>
      <c r="C1881" s="11" t="s">
        <v>5459</v>
      </c>
      <c r="D1881" s="11" t="s">
        <v>5056</v>
      </c>
      <c r="E1881" s="11" t="s">
        <v>11266</v>
      </c>
      <c r="F1881" s="11" t="s">
        <v>11267</v>
      </c>
      <c r="G1881" s="11" t="s">
        <v>36</v>
      </c>
    </row>
    <row r="1882" spans="1:7" x14ac:dyDescent="0.2">
      <c r="A1882" s="11" t="s">
        <v>5460</v>
      </c>
      <c r="B1882" s="11" t="s">
        <v>5461</v>
      </c>
      <c r="C1882" s="11" t="s">
        <v>5462</v>
      </c>
      <c r="D1882" s="11" t="s">
        <v>5056</v>
      </c>
      <c r="E1882" s="11" t="s">
        <v>11266</v>
      </c>
      <c r="F1882" s="11" t="s">
        <v>11267</v>
      </c>
      <c r="G1882" s="11" t="s">
        <v>36</v>
      </c>
    </row>
    <row r="1883" spans="1:7" x14ac:dyDescent="0.2">
      <c r="A1883" s="11" t="s">
        <v>5463</v>
      </c>
      <c r="B1883" s="11" t="s">
        <v>5464</v>
      </c>
      <c r="C1883" s="11" t="s">
        <v>5465</v>
      </c>
      <c r="D1883" s="11" t="s">
        <v>5056</v>
      </c>
      <c r="E1883" s="11" t="s">
        <v>11266</v>
      </c>
      <c r="F1883" s="11" t="s">
        <v>11267</v>
      </c>
      <c r="G1883" s="11" t="s">
        <v>36</v>
      </c>
    </row>
    <row r="1884" spans="1:7" x14ac:dyDescent="0.2">
      <c r="A1884" s="11" t="s">
        <v>5466</v>
      </c>
      <c r="B1884" s="11" t="s">
        <v>5467</v>
      </c>
      <c r="C1884" s="11" t="s">
        <v>5468</v>
      </c>
      <c r="D1884" s="11" t="s">
        <v>5056</v>
      </c>
      <c r="E1884" s="11" t="s">
        <v>11266</v>
      </c>
      <c r="F1884" s="11" t="s">
        <v>11267</v>
      </c>
      <c r="G1884" s="11" t="s">
        <v>36</v>
      </c>
    </row>
    <row r="1885" spans="1:7" x14ac:dyDescent="0.2">
      <c r="A1885" s="11" t="s">
        <v>5469</v>
      </c>
      <c r="B1885" s="11" t="s">
        <v>5470</v>
      </c>
      <c r="C1885" s="11" t="s">
        <v>5471</v>
      </c>
      <c r="D1885" s="11" t="s">
        <v>5056</v>
      </c>
      <c r="E1885" s="11" t="s">
        <v>11266</v>
      </c>
      <c r="F1885" s="11" t="s">
        <v>11267</v>
      </c>
      <c r="G1885" s="11" t="s">
        <v>36</v>
      </c>
    </row>
    <row r="1886" spans="1:7" x14ac:dyDescent="0.2">
      <c r="A1886" s="11" t="s">
        <v>5472</v>
      </c>
      <c r="B1886" s="11" t="s">
        <v>5473</v>
      </c>
      <c r="C1886" s="11" t="s">
        <v>5474</v>
      </c>
      <c r="D1886" s="11" t="s">
        <v>5056</v>
      </c>
      <c r="E1886" s="11" t="s">
        <v>11266</v>
      </c>
      <c r="F1886" s="11" t="s">
        <v>11267</v>
      </c>
      <c r="G1886" s="11" t="s">
        <v>36</v>
      </c>
    </row>
    <row r="1887" spans="1:7" x14ac:dyDescent="0.2">
      <c r="A1887" s="11" t="s">
        <v>5475</v>
      </c>
      <c r="B1887" s="11" t="s">
        <v>5476</v>
      </c>
      <c r="C1887" s="11" t="s">
        <v>5477</v>
      </c>
      <c r="D1887" s="11" t="s">
        <v>5056</v>
      </c>
      <c r="E1887" s="11" t="s">
        <v>11266</v>
      </c>
      <c r="F1887" s="11" t="s">
        <v>11267</v>
      </c>
      <c r="G1887" s="11" t="s">
        <v>36</v>
      </c>
    </row>
    <row r="1888" spans="1:7" x14ac:dyDescent="0.2">
      <c r="A1888" s="11" t="s">
        <v>5478</v>
      </c>
      <c r="B1888" s="11" t="s">
        <v>5479</v>
      </c>
      <c r="C1888" s="11" t="s">
        <v>5480</v>
      </c>
      <c r="D1888" s="11" t="s">
        <v>5056</v>
      </c>
      <c r="E1888" s="11" t="s">
        <v>11266</v>
      </c>
      <c r="F1888" s="11" t="s">
        <v>11267</v>
      </c>
      <c r="G1888" s="11" t="s">
        <v>36</v>
      </c>
    </row>
    <row r="1889" spans="1:7" x14ac:dyDescent="0.2">
      <c r="A1889" s="11" t="s">
        <v>5481</v>
      </c>
      <c r="B1889" s="11" t="s">
        <v>5482</v>
      </c>
      <c r="C1889" s="11" t="s">
        <v>5483</v>
      </c>
      <c r="D1889" s="11" t="s">
        <v>5056</v>
      </c>
      <c r="E1889" s="11" t="s">
        <v>11266</v>
      </c>
      <c r="F1889" s="11" t="s">
        <v>11267</v>
      </c>
      <c r="G1889" s="11" t="s">
        <v>36</v>
      </c>
    </row>
    <row r="1890" spans="1:7" x14ac:dyDescent="0.2">
      <c r="A1890" s="11" t="s">
        <v>5484</v>
      </c>
      <c r="B1890" s="11" t="s">
        <v>5485</v>
      </c>
      <c r="C1890" s="11" t="s">
        <v>5486</v>
      </c>
      <c r="D1890" s="11" t="s">
        <v>5056</v>
      </c>
      <c r="E1890" s="11" t="s">
        <v>11266</v>
      </c>
      <c r="F1890" s="11" t="s">
        <v>11267</v>
      </c>
      <c r="G1890" s="11" t="s">
        <v>36</v>
      </c>
    </row>
    <row r="1891" spans="1:7" x14ac:dyDescent="0.2">
      <c r="A1891" s="11" t="s">
        <v>5487</v>
      </c>
      <c r="B1891" s="11" t="s">
        <v>5488</v>
      </c>
      <c r="C1891" s="11" t="s">
        <v>5489</v>
      </c>
      <c r="D1891" s="11" t="s">
        <v>5056</v>
      </c>
      <c r="E1891" s="11" t="s">
        <v>11266</v>
      </c>
      <c r="F1891" s="11" t="s">
        <v>11267</v>
      </c>
      <c r="G1891" s="11" t="s">
        <v>36</v>
      </c>
    </row>
    <row r="1892" spans="1:7" x14ac:dyDescent="0.2">
      <c r="A1892" s="11" t="s">
        <v>5490</v>
      </c>
      <c r="B1892" s="11" t="s">
        <v>5491</v>
      </c>
      <c r="C1892" s="11" t="s">
        <v>5492</v>
      </c>
      <c r="D1892" s="11" t="s">
        <v>5056</v>
      </c>
      <c r="E1892" s="11" t="s">
        <v>11266</v>
      </c>
      <c r="F1892" s="11" t="s">
        <v>11267</v>
      </c>
      <c r="G1892" s="11" t="s">
        <v>36</v>
      </c>
    </row>
    <row r="1893" spans="1:7" x14ac:dyDescent="0.2">
      <c r="A1893" s="11" t="s">
        <v>5493</v>
      </c>
      <c r="B1893" s="11" t="s">
        <v>5494</v>
      </c>
      <c r="C1893" s="11" t="s">
        <v>5495</v>
      </c>
      <c r="D1893" s="11" t="s">
        <v>5056</v>
      </c>
      <c r="E1893" s="11" t="s">
        <v>11266</v>
      </c>
      <c r="F1893" s="11" t="s">
        <v>11267</v>
      </c>
      <c r="G1893" s="11" t="s">
        <v>36</v>
      </c>
    </row>
    <row r="1894" spans="1:7" x14ac:dyDescent="0.2">
      <c r="A1894" s="11" t="s">
        <v>5496</v>
      </c>
      <c r="B1894" s="11" t="s">
        <v>5497</v>
      </c>
      <c r="C1894" s="11" t="s">
        <v>5498</v>
      </c>
      <c r="D1894" s="11" t="s">
        <v>5056</v>
      </c>
      <c r="E1894" s="11" t="s">
        <v>11266</v>
      </c>
      <c r="F1894" s="11" t="s">
        <v>11267</v>
      </c>
      <c r="G1894" s="11" t="s">
        <v>36</v>
      </c>
    </row>
    <row r="1895" spans="1:7" x14ac:dyDescent="0.2">
      <c r="A1895" s="11" t="s">
        <v>5499</v>
      </c>
      <c r="B1895" s="11" t="s">
        <v>5500</v>
      </c>
      <c r="C1895" s="11" t="s">
        <v>5501</v>
      </c>
      <c r="D1895" s="11" t="s">
        <v>5056</v>
      </c>
      <c r="E1895" s="11" t="s">
        <v>11266</v>
      </c>
      <c r="F1895" s="11" t="s">
        <v>11267</v>
      </c>
      <c r="G1895" s="11" t="s">
        <v>36</v>
      </c>
    </row>
    <row r="1896" spans="1:7" x14ac:dyDescent="0.2">
      <c r="A1896" s="11" t="s">
        <v>5502</v>
      </c>
      <c r="B1896" s="11" t="s">
        <v>5503</v>
      </c>
      <c r="C1896" s="11" t="s">
        <v>5504</v>
      </c>
      <c r="D1896" s="11" t="s">
        <v>5028</v>
      </c>
      <c r="E1896" s="11" t="s">
        <v>11308</v>
      </c>
      <c r="F1896" s="11" t="s">
        <v>11309</v>
      </c>
      <c r="G1896" s="11" t="s">
        <v>36</v>
      </c>
    </row>
    <row r="1897" spans="1:7" x14ac:dyDescent="0.2">
      <c r="A1897" s="11" t="s">
        <v>5505</v>
      </c>
      <c r="B1897" s="11" t="s">
        <v>5506</v>
      </c>
      <c r="C1897" s="11" t="s">
        <v>5507</v>
      </c>
      <c r="D1897" s="11" t="s">
        <v>5028</v>
      </c>
      <c r="E1897" s="11" t="s">
        <v>11308</v>
      </c>
      <c r="F1897" s="11" t="s">
        <v>11309</v>
      </c>
      <c r="G1897" s="11" t="s">
        <v>36</v>
      </c>
    </row>
    <row r="1898" spans="1:7" x14ac:dyDescent="0.2">
      <c r="A1898" s="11" t="s">
        <v>5508</v>
      </c>
      <c r="B1898" s="11" t="s">
        <v>5509</v>
      </c>
      <c r="C1898" s="11" t="s">
        <v>5509</v>
      </c>
      <c r="D1898" s="11" t="s">
        <v>5028</v>
      </c>
      <c r="E1898" s="11" t="s">
        <v>11308</v>
      </c>
      <c r="F1898" s="11" t="s">
        <v>11309</v>
      </c>
      <c r="G1898" s="11" t="s">
        <v>36</v>
      </c>
    </row>
    <row r="1899" spans="1:7" x14ac:dyDescent="0.2">
      <c r="A1899" s="11" t="s">
        <v>5510</v>
      </c>
      <c r="B1899" s="11" t="s">
        <v>5511</v>
      </c>
      <c r="C1899" s="11" t="s">
        <v>5512</v>
      </c>
      <c r="D1899" s="11" t="s">
        <v>5028</v>
      </c>
      <c r="E1899" s="11" t="s">
        <v>11308</v>
      </c>
      <c r="F1899" s="11" t="s">
        <v>11309</v>
      </c>
      <c r="G1899" s="11" t="s">
        <v>36</v>
      </c>
    </row>
    <row r="1900" spans="1:7" x14ac:dyDescent="0.2">
      <c r="A1900" s="11" t="s">
        <v>5513</v>
      </c>
      <c r="B1900" s="11" t="s">
        <v>5514</v>
      </c>
      <c r="C1900" s="11" t="s">
        <v>5515</v>
      </c>
      <c r="D1900" s="11" t="s">
        <v>5028</v>
      </c>
      <c r="E1900" s="11" t="s">
        <v>11308</v>
      </c>
      <c r="F1900" s="11" t="s">
        <v>11309</v>
      </c>
      <c r="G1900" s="11" t="s">
        <v>36</v>
      </c>
    </row>
    <row r="1901" spans="1:7" x14ac:dyDescent="0.2">
      <c r="A1901" s="11" t="s">
        <v>5516</v>
      </c>
      <c r="B1901" s="11" t="s">
        <v>5517</v>
      </c>
      <c r="C1901" s="11" t="s">
        <v>5517</v>
      </c>
      <c r="D1901" s="11" t="s">
        <v>5028</v>
      </c>
      <c r="E1901" s="11" t="s">
        <v>11308</v>
      </c>
      <c r="F1901" s="11" t="s">
        <v>11309</v>
      </c>
      <c r="G1901" s="11" t="s">
        <v>36</v>
      </c>
    </row>
    <row r="1902" spans="1:7" x14ac:dyDescent="0.2">
      <c r="A1902" s="11" t="s">
        <v>5518</v>
      </c>
      <c r="B1902" s="11" t="s">
        <v>5519</v>
      </c>
      <c r="C1902" s="11" t="s">
        <v>5520</v>
      </c>
      <c r="D1902" s="11" t="s">
        <v>4723</v>
      </c>
      <c r="E1902" s="11" t="s">
        <v>11268</v>
      </c>
      <c r="F1902" s="11" t="s">
        <v>11269</v>
      </c>
      <c r="G1902" s="11" t="s">
        <v>36</v>
      </c>
    </row>
    <row r="1903" spans="1:7" x14ac:dyDescent="0.2">
      <c r="A1903" s="11" t="s">
        <v>5521</v>
      </c>
      <c r="B1903" s="11" t="s">
        <v>5522</v>
      </c>
      <c r="C1903" s="11" t="s">
        <v>5523</v>
      </c>
      <c r="D1903" s="11" t="s">
        <v>5028</v>
      </c>
      <c r="E1903" s="11" t="s">
        <v>11308</v>
      </c>
      <c r="F1903" s="11" t="s">
        <v>11309</v>
      </c>
      <c r="G1903" s="11" t="s">
        <v>2747</v>
      </c>
    </row>
    <row r="1904" spans="1:7" x14ac:dyDescent="0.2">
      <c r="A1904" s="11" t="s">
        <v>5524</v>
      </c>
      <c r="B1904" s="11" t="s">
        <v>5525</v>
      </c>
      <c r="C1904" s="11" t="s">
        <v>5526</v>
      </c>
      <c r="D1904" s="11" t="s">
        <v>5028</v>
      </c>
      <c r="E1904" s="11" t="s">
        <v>11308</v>
      </c>
      <c r="F1904" s="11" t="s">
        <v>11309</v>
      </c>
      <c r="G1904" s="11" t="s">
        <v>2747</v>
      </c>
    </row>
    <row r="1905" spans="1:7" x14ac:dyDescent="0.2">
      <c r="A1905" s="11" t="s">
        <v>5527</v>
      </c>
      <c r="B1905" s="11" t="s">
        <v>5528</v>
      </c>
      <c r="C1905" s="11" t="s">
        <v>5529</v>
      </c>
      <c r="D1905" s="11" t="s">
        <v>5028</v>
      </c>
      <c r="E1905" s="11" t="s">
        <v>11308</v>
      </c>
      <c r="F1905" s="11" t="s">
        <v>11309</v>
      </c>
      <c r="G1905" s="11" t="s">
        <v>2747</v>
      </c>
    </row>
    <row r="1906" spans="1:7" x14ac:dyDescent="0.2">
      <c r="A1906" s="11" t="s">
        <v>5530</v>
      </c>
      <c r="B1906" s="11" t="s">
        <v>5531</v>
      </c>
      <c r="C1906" s="11" t="s">
        <v>5532</v>
      </c>
      <c r="D1906" s="11" t="s">
        <v>5028</v>
      </c>
      <c r="E1906" s="11" t="s">
        <v>11308</v>
      </c>
      <c r="F1906" s="11" t="s">
        <v>11309</v>
      </c>
      <c r="G1906" s="11" t="s">
        <v>2747</v>
      </c>
    </row>
    <row r="1907" spans="1:7" x14ac:dyDescent="0.2">
      <c r="A1907" s="11" t="s">
        <v>5533</v>
      </c>
      <c r="B1907" s="11" t="s">
        <v>5534</v>
      </c>
      <c r="C1907" s="11" t="s">
        <v>5535</v>
      </c>
      <c r="D1907" s="11" t="s">
        <v>5028</v>
      </c>
      <c r="E1907" s="11" t="s">
        <v>11308</v>
      </c>
      <c r="F1907" s="11" t="s">
        <v>11309</v>
      </c>
      <c r="G1907" s="11" t="s">
        <v>2747</v>
      </c>
    </row>
    <row r="1908" spans="1:7" x14ac:dyDescent="0.2">
      <c r="A1908" s="11" t="s">
        <v>5536</v>
      </c>
      <c r="B1908" s="11" t="s">
        <v>5537</v>
      </c>
      <c r="C1908" s="11" t="s">
        <v>5538</v>
      </c>
      <c r="D1908" s="11" t="s">
        <v>5028</v>
      </c>
      <c r="E1908" s="11" t="s">
        <v>11308</v>
      </c>
      <c r="F1908" s="11" t="s">
        <v>11309</v>
      </c>
      <c r="G1908" s="11" t="s">
        <v>2747</v>
      </c>
    </row>
    <row r="1909" spans="1:7" x14ac:dyDescent="0.2">
      <c r="A1909" s="11" t="s">
        <v>5539</v>
      </c>
      <c r="B1909" s="11" t="s">
        <v>5540</v>
      </c>
      <c r="C1909" s="11" t="s">
        <v>5541</v>
      </c>
      <c r="D1909" s="11" t="s">
        <v>5028</v>
      </c>
      <c r="E1909" s="11" t="s">
        <v>11308</v>
      </c>
      <c r="F1909" s="11" t="s">
        <v>11309</v>
      </c>
      <c r="G1909" s="11" t="s">
        <v>2747</v>
      </c>
    </row>
    <row r="1910" spans="1:7" x14ac:dyDescent="0.2">
      <c r="A1910" s="11" t="s">
        <v>5542</v>
      </c>
      <c r="B1910" s="11" t="s">
        <v>5543</v>
      </c>
      <c r="C1910" s="11" t="s">
        <v>5544</v>
      </c>
      <c r="D1910" s="11" t="s">
        <v>5028</v>
      </c>
      <c r="E1910" s="11" t="s">
        <v>11308</v>
      </c>
      <c r="F1910" s="11" t="s">
        <v>11309</v>
      </c>
      <c r="G1910" s="11" t="s">
        <v>2747</v>
      </c>
    </row>
    <row r="1911" spans="1:7" x14ac:dyDescent="0.2">
      <c r="A1911" s="11" t="s">
        <v>5545</v>
      </c>
      <c r="B1911" s="11" t="s">
        <v>5546</v>
      </c>
      <c r="C1911" s="11" t="s">
        <v>5547</v>
      </c>
      <c r="D1911" s="11" t="s">
        <v>5028</v>
      </c>
      <c r="E1911" s="11" t="s">
        <v>11308</v>
      </c>
      <c r="F1911" s="11" t="s">
        <v>11309</v>
      </c>
      <c r="G1911" s="11" t="s">
        <v>36</v>
      </c>
    </row>
    <row r="1912" spans="1:7" x14ac:dyDescent="0.2">
      <c r="A1912" s="11" t="s">
        <v>5548</v>
      </c>
      <c r="B1912" s="11" t="s">
        <v>5549</v>
      </c>
      <c r="C1912" s="11" t="s">
        <v>5550</v>
      </c>
      <c r="D1912" s="11" t="s">
        <v>5551</v>
      </c>
      <c r="E1912" s="11" t="s">
        <v>11278</v>
      </c>
      <c r="F1912" s="11" t="s">
        <v>11279</v>
      </c>
      <c r="G1912" s="11" t="s">
        <v>36</v>
      </c>
    </row>
    <row r="1913" spans="1:7" x14ac:dyDescent="0.2">
      <c r="A1913" s="11" t="s">
        <v>5552</v>
      </c>
      <c r="B1913" s="11" t="s">
        <v>5553</v>
      </c>
      <c r="C1913" s="11" t="s">
        <v>5554</v>
      </c>
      <c r="D1913" s="11" t="s">
        <v>5551</v>
      </c>
      <c r="E1913" s="11" t="s">
        <v>11278</v>
      </c>
      <c r="F1913" s="11" t="s">
        <v>11279</v>
      </c>
      <c r="G1913" s="11" t="s">
        <v>36</v>
      </c>
    </row>
    <row r="1914" spans="1:7" x14ac:dyDescent="0.2">
      <c r="A1914" s="11" t="s">
        <v>5555</v>
      </c>
      <c r="B1914" s="11" t="s">
        <v>5556</v>
      </c>
      <c r="C1914" s="11" t="s">
        <v>5557</v>
      </c>
      <c r="D1914" s="11" t="s">
        <v>2091</v>
      </c>
      <c r="E1914" s="11" t="s">
        <v>11276</v>
      </c>
      <c r="F1914" s="11" t="s">
        <v>11277</v>
      </c>
      <c r="G1914" s="11" t="s">
        <v>36</v>
      </c>
    </row>
    <row r="1915" spans="1:7" x14ac:dyDescent="0.2">
      <c r="A1915" s="11" t="s">
        <v>5558</v>
      </c>
      <c r="B1915" s="11" t="s">
        <v>5559</v>
      </c>
      <c r="C1915" s="11" t="s">
        <v>5560</v>
      </c>
      <c r="D1915" s="11" t="s">
        <v>2091</v>
      </c>
      <c r="E1915" s="11" t="s">
        <v>11276</v>
      </c>
      <c r="F1915" s="11" t="s">
        <v>11277</v>
      </c>
      <c r="G1915" s="11" t="s">
        <v>36</v>
      </c>
    </row>
    <row r="1916" spans="1:7" x14ac:dyDescent="0.2">
      <c r="A1916" s="11" t="s">
        <v>5561</v>
      </c>
      <c r="B1916" s="11" t="s">
        <v>5562</v>
      </c>
      <c r="C1916" s="11" t="s">
        <v>5563</v>
      </c>
      <c r="D1916" s="11" t="s">
        <v>614</v>
      </c>
      <c r="E1916" s="11" t="s">
        <v>11268</v>
      </c>
      <c r="F1916" s="11" t="s">
        <v>11269</v>
      </c>
      <c r="G1916" s="11" t="s">
        <v>36</v>
      </c>
    </row>
    <row r="1917" spans="1:7" x14ac:dyDescent="0.2">
      <c r="A1917" s="11" t="s">
        <v>5564</v>
      </c>
      <c r="B1917" s="11" t="s">
        <v>5565</v>
      </c>
      <c r="C1917" s="11" t="s">
        <v>5566</v>
      </c>
      <c r="D1917" s="11" t="s">
        <v>614</v>
      </c>
      <c r="E1917" s="11" t="s">
        <v>11268</v>
      </c>
      <c r="F1917" s="11" t="s">
        <v>11269</v>
      </c>
      <c r="G1917" s="11" t="s">
        <v>36</v>
      </c>
    </row>
    <row r="1918" spans="1:7" x14ac:dyDescent="0.2">
      <c r="A1918" s="11" t="s">
        <v>5567</v>
      </c>
      <c r="B1918" s="11" t="s">
        <v>5568</v>
      </c>
      <c r="C1918" s="11" t="s">
        <v>5569</v>
      </c>
      <c r="D1918" s="11" t="s">
        <v>5056</v>
      </c>
      <c r="E1918" s="11" t="s">
        <v>11266</v>
      </c>
      <c r="F1918" s="11" t="s">
        <v>11267</v>
      </c>
      <c r="G1918" s="11" t="s">
        <v>36</v>
      </c>
    </row>
    <row r="1919" spans="1:7" x14ac:dyDescent="0.2">
      <c r="A1919" s="11" t="s">
        <v>5570</v>
      </c>
      <c r="B1919" s="11" t="s">
        <v>5571</v>
      </c>
      <c r="C1919" s="11" t="s">
        <v>5572</v>
      </c>
      <c r="D1919" s="11" t="s">
        <v>5056</v>
      </c>
      <c r="E1919" s="11" t="s">
        <v>11266</v>
      </c>
      <c r="F1919" s="11" t="s">
        <v>11267</v>
      </c>
      <c r="G1919" s="11" t="s">
        <v>36</v>
      </c>
    </row>
    <row r="1920" spans="1:7" x14ac:dyDescent="0.2">
      <c r="A1920" s="11" t="s">
        <v>5573</v>
      </c>
      <c r="B1920" s="11" t="s">
        <v>5574</v>
      </c>
      <c r="C1920" s="11" t="s">
        <v>5575</v>
      </c>
      <c r="D1920" s="11" t="s">
        <v>4667</v>
      </c>
      <c r="E1920" s="11" t="s">
        <v>11268</v>
      </c>
      <c r="F1920" s="11" t="s">
        <v>11269</v>
      </c>
      <c r="G1920" s="11" t="s">
        <v>36</v>
      </c>
    </row>
    <row r="1921" spans="1:7" x14ac:dyDescent="0.2">
      <c r="A1921" s="11" t="s">
        <v>5576</v>
      </c>
      <c r="B1921" s="11" t="s">
        <v>5577</v>
      </c>
      <c r="C1921" s="11" t="s">
        <v>5578</v>
      </c>
      <c r="D1921" s="11" t="s">
        <v>4667</v>
      </c>
      <c r="E1921" s="11" t="s">
        <v>11268</v>
      </c>
      <c r="F1921" s="11" t="s">
        <v>11269</v>
      </c>
      <c r="G1921" s="11" t="s">
        <v>36</v>
      </c>
    </row>
    <row r="1922" spans="1:7" x14ac:dyDescent="0.2">
      <c r="A1922" s="11" t="s">
        <v>5579</v>
      </c>
      <c r="B1922" s="11" t="s">
        <v>5580</v>
      </c>
      <c r="C1922" s="11" t="s">
        <v>5581</v>
      </c>
      <c r="D1922" s="11" t="s">
        <v>1852</v>
      </c>
      <c r="E1922" s="11" t="s">
        <v>11268</v>
      </c>
      <c r="F1922" s="11" t="s">
        <v>11269</v>
      </c>
      <c r="G1922" s="11" t="s">
        <v>36</v>
      </c>
    </row>
    <row r="1923" spans="1:7" x14ac:dyDescent="0.2">
      <c r="A1923" s="11" t="s">
        <v>5582</v>
      </c>
      <c r="B1923" s="11" t="s">
        <v>5583</v>
      </c>
      <c r="C1923" s="11" t="s">
        <v>5584</v>
      </c>
      <c r="D1923" s="11" t="s">
        <v>1852</v>
      </c>
      <c r="E1923" s="11" t="s">
        <v>11268</v>
      </c>
      <c r="F1923" s="11" t="s">
        <v>11269</v>
      </c>
      <c r="G1923" s="11" t="s">
        <v>36</v>
      </c>
    </row>
    <row r="1924" spans="1:7" x14ac:dyDescent="0.2">
      <c r="A1924" s="11" t="s">
        <v>5585</v>
      </c>
      <c r="B1924" s="11" t="s">
        <v>5586</v>
      </c>
      <c r="C1924" s="11" t="s">
        <v>5587</v>
      </c>
      <c r="D1924" s="11" t="s">
        <v>4667</v>
      </c>
      <c r="E1924" s="11" t="s">
        <v>11268</v>
      </c>
      <c r="F1924" s="11" t="s">
        <v>11269</v>
      </c>
      <c r="G1924" s="11" t="s">
        <v>36</v>
      </c>
    </row>
    <row r="1925" spans="1:7" x14ac:dyDescent="0.2">
      <c r="A1925" s="11" t="s">
        <v>5588</v>
      </c>
      <c r="B1925" s="11" t="s">
        <v>5589</v>
      </c>
      <c r="C1925" s="11" t="s">
        <v>5590</v>
      </c>
      <c r="D1925" s="11" t="s">
        <v>4667</v>
      </c>
      <c r="E1925" s="11" t="s">
        <v>11268</v>
      </c>
      <c r="F1925" s="11" t="s">
        <v>11269</v>
      </c>
      <c r="G1925" s="11" t="s">
        <v>36</v>
      </c>
    </row>
    <row r="1926" spans="1:7" x14ac:dyDescent="0.2">
      <c r="A1926" s="11" t="s">
        <v>5591</v>
      </c>
      <c r="B1926" s="11" t="s">
        <v>5592</v>
      </c>
      <c r="C1926" s="11" t="s">
        <v>5593</v>
      </c>
      <c r="D1926" s="11" t="s">
        <v>1001</v>
      </c>
      <c r="E1926" s="11" t="s">
        <v>11272</v>
      </c>
      <c r="F1926" s="11" t="s">
        <v>11273</v>
      </c>
      <c r="G1926" s="11" t="s">
        <v>36</v>
      </c>
    </row>
    <row r="1927" spans="1:7" x14ac:dyDescent="0.2">
      <c r="A1927" s="11" t="s">
        <v>5594</v>
      </c>
      <c r="B1927" s="11" t="s">
        <v>5595</v>
      </c>
      <c r="C1927" s="11" t="s">
        <v>5596</v>
      </c>
      <c r="D1927" s="11" t="s">
        <v>1001</v>
      </c>
      <c r="E1927" s="11" t="s">
        <v>11272</v>
      </c>
      <c r="F1927" s="11" t="s">
        <v>11273</v>
      </c>
      <c r="G1927" s="11" t="s">
        <v>36</v>
      </c>
    </row>
    <row r="1928" spans="1:7" x14ac:dyDescent="0.2">
      <c r="A1928" s="11" t="s">
        <v>5597</v>
      </c>
      <c r="B1928" s="11" t="s">
        <v>5598</v>
      </c>
      <c r="C1928" s="11" t="s">
        <v>5599</v>
      </c>
      <c r="D1928" s="11" t="s">
        <v>4723</v>
      </c>
      <c r="E1928" s="11" t="s">
        <v>11268</v>
      </c>
      <c r="F1928" s="11" t="s">
        <v>11269</v>
      </c>
      <c r="G1928" s="11" t="s">
        <v>36</v>
      </c>
    </row>
    <row r="1929" spans="1:7" x14ac:dyDescent="0.2">
      <c r="A1929" s="11" t="s">
        <v>5600</v>
      </c>
      <c r="B1929" s="11" t="s">
        <v>5601</v>
      </c>
      <c r="C1929" s="11" t="s">
        <v>5602</v>
      </c>
      <c r="D1929" s="11" t="s">
        <v>4723</v>
      </c>
      <c r="E1929" s="11" t="s">
        <v>11268</v>
      </c>
      <c r="F1929" s="11" t="s">
        <v>11269</v>
      </c>
      <c r="G1929" s="11" t="s">
        <v>36</v>
      </c>
    </row>
    <row r="1930" spans="1:7" x14ac:dyDescent="0.2">
      <c r="A1930" s="11" t="s">
        <v>5603</v>
      </c>
      <c r="B1930" s="11" t="s">
        <v>5604</v>
      </c>
      <c r="C1930" s="11" t="s">
        <v>5605</v>
      </c>
      <c r="D1930" s="11" t="s">
        <v>4723</v>
      </c>
      <c r="E1930" s="11" t="s">
        <v>11268</v>
      </c>
      <c r="F1930" s="11" t="s">
        <v>11269</v>
      </c>
      <c r="G1930" s="11" t="s">
        <v>36</v>
      </c>
    </row>
    <row r="1931" spans="1:7" x14ac:dyDescent="0.2">
      <c r="A1931" s="11" t="s">
        <v>5606</v>
      </c>
      <c r="B1931" s="11" t="s">
        <v>5607</v>
      </c>
      <c r="C1931" s="11" t="s">
        <v>5608</v>
      </c>
      <c r="D1931" s="11" t="s">
        <v>4723</v>
      </c>
      <c r="E1931" s="11" t="s">
        <v>11268</v>
      </c>
      <c r="F1931" s="11" t="s">
        <v>11269</v>
      </c>
      <c r="G1931" s="11" t="s">
        <v>36</v>
      </c>
    </row>
    <row r="1932" spans="1:7" x14ac:dyDescent="0.2">
      <c r="A1932" s="11" t="s">
        <v>5609</v>
      </c>
      <c r="B1932" s="11" t="s">
        <v>5610</v>
      </c>
      <c r="C1932" s="11" t="s">
        <v>5611</v>
      </c>
      <c r="D1932" s="11" t="s">
        <v>4723</v>
      </c>
      <c r="E1932" s="11" t="s">
        <v>11268</v>
      </c>
      <c r="F1932" s="11" t="s">
        <v>11269</v>
      </c>
      <c r="G1932" s="11" t="s">
        <v>36</v>
      </c>
    </row>
    <row r="1933" spans="1:7" x14ac:dyDescent="0.2">
      <c r="A1933" s="11" t="s">
        <v>5612</v>
      </c>
      <c r="B1933" s="11" t="s">
        <v>5613</v>
      </c>
      <c r="C1933" s="11" t="s">
        <v>5614</v>
      </c>
      <c r="D1933" s="11" t="s">
        <v>5615</v>
      </c>
      <c r="E1933" s="11" t="s">
        <v>11308</v>
      </c>
      <c r="F1933" s="11" t="s">
        <v>11309</v>
      </c>
      <c r="G1933" s="11" t="s">
        <v>36</v>
      </c>
    </row>
    <row r="1934" spans="1:7" x14ac:dyDescent="0.2">
      <c r="A1934" s="11" t="s">
        <v>5616</v>
      </c>
      <c r="B1934" s="11" t="s">
        <v>5617</v>
      </c>
      <c r="C1934" s="11" t="s">
        <v>5618</v>
      </c>
      <c r="D1934" s="11" t="s">
        <v>5615</v>
      </c>
      <c r="E1934" s="11" t="s">
        <v>11308</v>
      </c>
      <c r="F1934" s="11" t="s">
        <v>11309</v>
      </c>
      <c r="G1934" s="11" t="s">
        <v>36</v>
      </c>
    </row>
    <row r="1935" spans="1:7" x14ac:dyDescent="0.2">
      <c r="A1935" s="11" t="s">
        <v>5619</v>
      </c>
      <c r="B1935" s="11" t="s">
        <v>5620</v>
      </c>
      <c r="C1935" s="11" t="s">
        <v>5621</v>
      </c>
      <c r="D1935" s="11" t="s">
        <v>5615</v>
      </c>
      <c r="E1935" s="11" t="s">
        <v>11308</v>
      </c>
      <c r="F1935" s="11" t="s">
        <v>11309</v>
      </c>
      <c r="G1935" s="11" t="s">
        <v>36</v>
      </c>
    </row>
    <row r="1936" spans="1:7" x14ac:dyDescent="0.2">
      <c r="A1936" s="11" t="s">
        <v>5622</v>
      </c>
      <c r="B1936" s="11" t="s">
        <v>5623</v>
      </c>
      <c r="C1936" s="11" t="s">
        <v>5624</v>
      </c>
      <c r="D1936" s="11" t="s">
        <v>5615</v>
      </c>
      <c r="E1936" s="11" t="s">
        <v>11308</v>
      </c>
      <c r="F1936" s="11" t="s">
        <v>11309</v>
      </c>
      <c r="G1936" s="11" t="s">
        <v>36</v>
      </c>
    </row>
    <row r="1937" spans="1:7" x14ac:dyDescent="0.2">
      <c r="A1937" s="11" t="s">
        <v>5625</v>
      </c>
      <c r="B1937" s="11" t="s">
        <v>5626</v>
      </c>
      <c r="C1937" s="11" t="s">
        <v>5627</v>
      </c>
      <c r="D1937" s="11" t="s">
        <v>5615</v>
      </c>
      <c r="E1937" s="11" t="s">
        <v>11308</v>
      </c>
      <c r="F1937" s="11" t="s">
        <v>11309</v>
      </c>
      <c r="G1937" s="11" t="s">
        <v>36</v>
      </c>
    </row>
    <row r="1938" spans="1:7" x14ac:dyDescent="0.2">
      <c r="A1938" s="11" t="s">
        <v>5628</v>
      </c>
      <c r="B1938" s="11" t="s">
        <v>5629</v>
      </c>
      <c r="C1938" s="11" t="s">
        <v>5630</v>
      </c>
      <c r="D1938" s="11" t="s">
        <v>1423</v>
      </c>
      <c r="E1938" s="11" t="s">
        <v>11266</v>
      </c>
      <c r="F1938" s="11" t="s">
        <v>11267</v>
      </c>
      <c r="G1938" s="11" t="s">
        <v>36</v>
      </c>
    </row>
    <row r="1939" spans="1:7" x14ac:dyDescent="0.2">
      <c r="A1939" s="11" t="s">
        <v>5631</v>
      </c>
      <c r="B1939" s="11" t="s">
        <v>5632</v>
      </c>
      <c r="C1939" s="11" t="s">
        <v>5632</v>
      </c>
      <c r="D1939" s="11" t="s">
        <v>1423</v>
      </c>
      <c r="E1939" s="11" t="s">
        <v>11266</v>
      </c>
      <c r="F1939" s="11" t="s">
        <v>11267</v>
      </c>
      <c r="G1939" s="11" t="s">
        <v>36</v>
      </c>
    </row>
    <row r="1940" spans="1:7" x14ac:dyDescent="0.2">
      <c r="A1940" s="11" t="s">
        <v>5633</v>
      </c>
      <c r="B1940" s="11" t="s">
        <v>5634</v>
      </c>
      <c r="C1940" s="11" t="s">
        <v>5635</v>
      </c>
      <c r="D1940" s="11" t="s">
        <v>5028</v>
      </c>
      <c r="E1940" s="11" t="s">
        <v>11308</v>
      </c>
      <c r="F1940" s="11" t="s">
        <v>11309</v>
      </c>
      <c r="G1940" s="11" t="s">
        <v>36</v>
      </c>
    </row>
    <row r="1941" spans="1:7" x14ac:dyDescent="0.2">
      <c r="A1941" s="11" t="s">
        <v>5636</v>
      </c>
      <c r="B1941" s="11" t="s">
        <v>5637</v>
      </c>
      <c r="C1941" s="11" t="s">
        <v>5638</v>
      </c>
      <c r="D1941" s="11" t="s">
        <v>5028</v>
      </c>
      <c r="E1941" s="11" t="s">
        <v>11308</v>
      </c>
      <c r="F1941" s="11" t="s">
        <v>11309</v>
      </c>
      <c r="G1941" s="11" t="s">
        <v>36</v>
      </c>
    </row>
    <row r="1942" spans="1:7" x14ac:dyDescent="0.2">
      <c r="A1942" s="11" t="s">
        <v>5639</v>
      </c>
      <c r="B1942" s="11" t="s">
        <v>5640</v>
      </c>
      <c r="C1942" s="11" t="s">
        <v>5641</v>
      </c>
      <c r="D1942" s="11" t="s">
        <v>5028</v>
      </c>
      <c r="E1942" s="11" t="s">
        <v>11308</v>
      </c>
      <c r="F1942" s="11" t="s">
        <v>11309</v>
      </c>
      <c r="G1942" s="11" t="s">
        <v>36</v>
      </c>
    </row>
    <row r="1943" spans="1:7" x14ac:dyDescent="0.2">
      <c r="A1943" s="11" t="s">
        <v>5642</v>
      </c>
      <c r="B1943" s="11" t="s">
        <v>5643</v>
      </c>
      <c r="C1943" s="11" t="s">
        <v>5644</v>
      </c>
      <c r="D1943" s="11" t="s">
        <v>5028</v>
      </c>
      <c r="E1943" s="11" t="s">
        <v>11308</v>
      </c>
      <c r="F1943" s="11" t="s">
        <v>11309</v>
      </c>
      <c r="G1943" s="11" t="s">
        <v>36</v>
      </c>
    </row>
    <row r="1944" spans="1:7" x14ac:dyDescent="0.2">
      <c r="A1944" s="11" t="s">
        <v>5645</v>
      </c>
      <c r="B1944" s="11" t="s">
        <v>5646</v>
      </c>
      <c r="C1944" s="11" t="s">
        <v>5646</v>
      </c>
      <c r="D1944" s="11" t="s">
        <v>5028</v>
      </c>
      <c r="E1944" s="11" t="s">
        <v>11308</v>
      </c>
      <c r="F1944" s="11" t="s">
        <v>11309</v>
      </c>
      <c r="G1944" s="11" t="s">
        <v>36</v>
      </c>
    </row>
    <row r="1945" spans="1:7" x14ac:dyDescent="0.2">
      <c r="A1945" s="11" t="s">
        <v>5647</v>
      </c>
      <c r="B1945" s="11" t="s">
        <v>5648</v>
      </c>
      <c r="C1945" s="11" t="s">
        <v>5648</v>
      </c>
      <c r="D1945" s="11" t="s">
        <v>5028</v>
      </c>
      <c r="E1945" s="11" t="s">
        <v>11308</v>
      </c>
      <c r="F1945" s="11" t="s">
        <v>11309</v>
      </c>
      <c r="G1945" s="11" t="s">
        <v>36</v>
      </c>
    </row>
    <row r="1946" spans="1:7" x14ac:dyDescent="0.2">
      <c r="A1946" s="11" t="s">
        <v>5649</v>
      </c>
      <c r="B1946" s="11" t="s">
        <v>5650</v>
      </c>
      <c r="C1946" s="11" t="s">
        <v>5650</v>
      </c>
      <c r="D1946" s="11" t="s">
        <v>5028</v>
      </c>
      <c r="E1946" s="11" t="s">
        <v>11308</v>
      </c>
      <c r="F1946" s="11" t="s">
        <v>11309</v>
      </c>
      <c r="G1946" s="11" t="s">
        <v>36</v>
      </c>
    </row>
    <row r="1947" spans="1:7" x14ac:dyDescent="0.2">
      <c r="A1947" s="11" t="s">
        <v>5651</v>
      </c>
      <c r="B1947" s="11" t="s">
        <v>5652</v>
      </c>
      <c r="C1947" s="11" t="s">
        <v>5652</v>
      </c>
      <c r="D1947" s="11" t="s">
        <v>5028</v>
      </c>
      <c r="E1947" s="11" t="s">
        <v>11308</v>
      </c>
      <c r="F1947" s="11" t="s">
        <v>11309</v>
      </c>
      <c r="G1947" s="11" t="s">
        <v>36</v>
      </c>
    </row>
    <row r="1948" spans="1:7" x14ac:dyDescent="0.2">
      <c r="A1948" s="11" t="s">
        <v>5653</v>
      </c>
      <c r="B1948" s="11" t="s">
        <v>5654</v>
      </c>
      <c r="C1948" s="11" t="s">
        <v>5655</v>
      </c>
      <c r="D1948" s="11" t="s">
        <v>5028</v>
      </c>
      <c r="E1948" s="11" t="s">
        <v>11308</v>
      </c>
      <c r="F1948" s="11" t="s">
        <v>11309</v>
      </c>
      <c r="G1948" s="11" t="s">
        <v>36</v>
      </c>
    </row>
    <row r="1949" spans="1:7" x14ac:dyDescent="0.2">
      <c r="A1949" s="11" t="s">
        <v>5656</v>
      </c>
      <c r="B1949" s="11" t="s">
        <v>5657</v>
      </c>
      <c r="C1949" s="11" t="s">
        <v>5658</v>
      </c>
      <c r="D1949" s="11" t="s">
        <v>5028</v>
      </c>
      <c r="E1949" s="11" t="s">
        <v>11308</v>
      </c>
      <c r="F1949" s="11" t="s">
        <v>11309</v>
      </c>
      <c r="G1949" s="11" t="s">
        <v>36</v>
      </c>
    </row>
    <row r="1950" spans="1:7" x14ac:dyDescent="0.2">
      <c r="A1950" s="11" t="s">
        <v>5659</v>
      </c>
      <c r="B1950" s="11" t="s">
        <v>5660</v>
      </c>
      <c r="C1950" s="11" t="s">
        <v>5661</v>
      </c>
      <c r="D1950" s="11" t="s">
        <v>1357</v>
      </c>
      <c r="E1950" s="11" t="s">
        <v>11280</v>
      </c>
      <c r="F1950" s="11" t="s">
        <v>11281</v>
      </c>
      <c r="G1950" s="11" t="s">
        <v>36</v>
      </c>
    </row>
    <row r="1951" spans="1:7" x14ac:dyDescent="0.2">
      <c r="A1951" s="11" t="s">
        <v>5662</v>
      </c>
      <c r="B1951" s="11" t="s">
        <v>5663</v>
      </c>
      <c r="C1951" s="11" t="s">
        <v>5664</v>
      </c>
      <c r="D1951" s="11" t="s">
        <v>5665</v>
      </c>
      <c r="E1951" s="11" t="s">
        <v>11280</v>
      </c>
      <c r="F1951" s="11" t="s">
        <v>11281</v>
      </c>
      <c r="G1951" s="11" t="s">
        <v>36</v>
      </c>
    </row>
    <row r="1952" spans="1:7" x14ac:dyDescent="0.2">
      <c r="A1952" s="11" t="s">
        <v>5666</v>
      </c>
      <c r="B1952" s="11" t="s">
        <v>5667</v>
      </c>
      <c r="C1952" s="11" t="s">
        <v>5668</v>
      </c>
      <c r="D1952" s="11" t="s">
        <v>5665</v>
      </c>
      <c r="E1952" s="11" t="s">
        <v>11280</v>
      </c>
      <c r="F1952" s="11" t="s">
        <v>11281</v>
      </c>
      <c r="G1952" s="11" t="s">
        <v>36</v>
      </c>
    </row>
    <row r="1953" spans="1:7" x14ac:dyDescent="0.2">
      <c r="A1953" s="11" t="s">
        <v>5669</v>
      </c>
      <c r="B1953" s="11" t="s">
        <v>5670</v>
      </c>
      <c r="C1953" s="11" t="s">
        <v>5671</v>
      </c>
      <c r="D1953" s="11" t="s">
        <v>5028</v>
      </c>
      <c r="E1953" s="11" t="s">
        <v>11308</v>
      </c>
      <c r="F1953" s="11" t="s">
        <v>11309</v>
      </c>
      <c r="G1953" s="11" t="s">
        <v>36</v>
      </c>
    </row>
    <row r="1954" spans="1:7" x14ac:dyDescent="0.2">
      <c r="A1954" s="11" t="s">
        <v>5672</v>
      </c>
      <c r="B1954" s="11" t="s">
        <v>5673</v>
      </c>
      <c r="C1954" s="11" t="s">
        <v>5674</v>
      </c>
      <c r="D1954" s="11" t="s">
        <v>5675</v>
      </c>
      <c r="E1954" s="11" t="s">
        <v>11308</v>
      </c>
      <c r="F1954" s="11" t="s">
        <v>11309</v>
      </c>
      <c r="G1954" s="11" t="s">
        <v>36</v>
      </c>
    </row>
    <row r="1955" spans="1:7" x14ac:dyDescent="0.2">
      <c r="A1955" s="11" t="s">
        <v>5676</v>
      </c>
      <c r="B1955" s="11" t="s">
        <v>5677</v>
      </c>
      <c r="C1955" s="11" t="s">
        <v>5678</v>
      </c>
      <c r="D1955" s="11" t="s">
        <v>5665</v>
      </c>
      <c r="E1955" s="11" t="s">
        <v>11280</v>
      </c>
      <c r="F1955" s="11" t="s">
        <v>11281</v>
      </c>
      <c r="G1955" s="11" t="s">
        <v>36</v>
      </c>
    </row>
    <row r="1956" spans="1:7" x14ac:dyDescent="0.2">
      <c r="A1956" s="11" t="s">
        <v>5679</v>
      </c>
      <c r="B1956" s="11" t="s">
        <v>5680</v>
      </c>
      <c r="C1956" s="11" t="s">
        <v>5681</v>
      </c>
      <c r="D1956" s="11" t="s">
        <v>2078</v>
      </c>
      <c r="E1956" s="11" t="s">
        <v>11274</v>
      </c>
      <c r="F1956" s="11" t="s">
        <v>11275</v>
      </c>
      <c r="G1956" s="11" t="s">
        <v>36</v>
      </c>
    </row>
    <row r="1957" spans="1:7" x14ac:dyDescent="0.2">
      <c r="A1957" s="11" t="s">
        <v>5682</v>
      </c>
      <c r="B1957" s="11" t="s">
        <v>5683</v>
      </c>
      <c r="C1957" s="11" t="s">
        <v>5684</v>
      </c>
      <c r="D1957" s="11" t="s">
        <v>4667</v>
      </c>
      <c r="E1957" s="11" t="s">
        <v>11268</v>
      </c>
      <c r="F1957" s="11" t="s">
        <v>11269</v>
      </c>
      <c r="G1957" s="11" t="s">
        <v>36</v>
      </c>
    </row>
    <row r="1958" spans="1:7" x14ac:dyDescent="0.2">
      <c r="A1958" s="11" t="s">
        <v>5685</v>
      </c>
      <c r="B1958" s="11" t="s">
        <v>5686</v>
      </c>
      <c r="C1958" s="11" t="s">
        <v>5687</v>
      </c>
      <c r="D1958" s="11" t="s">
        <v>4667</v>
      </c>
      <c r="E1958" s="11" t="s">
        <v>11268</v>
      </c>
      <c r="F1958" s="11" t="s">
        <v>11269</v>
      </c>
      <c r="G1958" s="11" t="s">
        <v>36</v>
      </c>
    </row>
    <row r="1959" spans="1:7" x14ac:dyDescent="0.2">
      <c r="A1959" s="11" t="s">
        <v>5688</v>
      </c>
      <c r="B1959" s="11" t="s">
        <v>5689</v>
      </c>
      <c r="C1959" s="11" t="s">
        <v>5690</v>
      </c>
      <c r="D1959" s="11" t="s">
        <v>4667</v>
      </c>
      <c r="E1959" s="11" t="s">
        <v>11268</v>
      </c>
      <c r="F1959" s="11" t="s">
        <v>11269</v>
      </c>
      <c r="G1959" s="11" t="s">
        <v>36</v>
      </c>
    </row>
    <row r="1960" spans="1:7" x14ac:dyDescent="0.2">
      <c r="A1960" s="11" t="s">
        <v>5691</v>
      </c>
      <c r="B1960" s="11" t="s">
        <v>5692</v>
      </c>
      <c r="C1960" s="11" t="s">
        <v>5693</v>
      </c>
      <c r="D1960" s="11" t="s">
        <v>5675</v>
      </c>
      <c r="E1960" s="11" t="s">
        <v>11308</v>
      </c>
      <c r="F1960" s="11" t="s">
        <v>11309</v>
      </c>
      <c r="G1960" s="11" t="s">
        <v>36</v>
      </c>
    </row>
    <row r="1961" spans="1:7" x14ac:dyDescent="0.2">
      <c r="A1961" s="11" t="s">
        <v>5694</v>
      </c>
      <c r="B1961" s="11" t="s">
        <v>5695</v>
      </c>
      <c r="C1961" s="11" t="s">
        <v>5696</v>
      </c>
      <c r="D1961" s="11" t="s">
        <v>5675</v>
      </c>
      <c r="E1961" s="11" t="s">
        <v>11308</v>
      </c>
      <c r="F1961" s="11" t="s">
        <v>11309</v>
      </c>
      <c r="G1961" s="11" t="s">
        <v>36</v>
      </c>
    </row>
    <row r="1962" spans="1:7" x14ac:dyDescent="0.2">
      <c r="A1962" s="11" t="s">
        <v>5697</v>
      </c>
      <c r="B1962" s="11" t="s">
        <v>5698</v>
      </c>
      <c r="C1962" s="11" t="s">
        <v>5699</v>
      </c>
      <c r="D1962" s="11" t="s">
        <v>5675</v>
      </c>
      <c r="E1962" s="11" t="s">
        <v>11308</v>
      </c>
      <c r="F1962" s="11" t="s">
        <v>11309</v>
      </c>
      <c r="G1962" s="11" t="s">
        <v>36</v>
      </c>
    </row>
    <row r="1963" spans="1:7" x14ac:dyDescent="0.2">
      <c r="A1963" s="11" t="s">
        <v>5700</v>
      </c>
      <c r="B1963" s="11" t="s">
        <v>5701</v>
      </c>
      <c r="C1963" s="11" t="s">
        <v>5702</v>
      </c>
      <c r="D1963" s="11" t="s">
        <v>5675</v>
      </c>
      <c r="E1963" s="11" t="s">
        <v>11308</v>
      </c>
      <c r="F1963" s="11" t="s">
        <v>11309</v>
      </c>
      <c r="G1963" s="11" t="s">
        <v>36</v>
      </c>
    </row>
    <row r="1964" spans="1:7" x14ac:dyDescent="0.2">
      <c r="A1964" s="11" t="s">
        <v>5703</v>
      </c>
      <c r="B1964" s="11" t="s">
        <v>5704</v>
      </c>
      <c r="C1964" s="11" t="s">
        <v>5705</v>
      </c>
      <c r="D1964" s="11" t="s">
        <v>5675</v>
      </c>
      <c r="E1964" s="11" t="s">
        <v>11308</v>
      </c>
      <c r="F1964" s="11" t="s">
        <v>11309</v>
      </c>
      <c r="G1964" s="11" t="s">
        <v>36</v>
      </c>
    </row>
    <row r="1965" spans="1:7" x14ac:dyDescent="0.2">
      <c r="A1965" s="11" t="s">
        <v>5706</v>
      </c>
      <c r="B1965" s="11" t="s">
        <v>5707</v>
      </c>
      <c r="C1965" s="11" t="s">
        <v>5708</v>
      </c>
      <c r="D1965" s="11" t="s">
        <v>5675</v>
      </c>
      <c r="E1965" s="11" t="s">
        <v>11308</v>
      </c>
      <c r="F1965" s="11" t="s">
        <v>11309</v>
      </c>
      <c r="G1965" s="11" t="s">
        <v>36</v>
      </c>
    </row>
    <row r="1966" spans="1:7" x14ac:dyDescent="0.2">
      <c r="A1966" s="11" t="s">
        <v>5709</v>
      </c>
      <c r="B1966" s="11" t="s">
        <v>5710</v>
      </c>
      <c r="C1966" s="11" t="s">
        <v>5710</v>
      </c>
      <c r="D1966" s="11" t="s">
        <v>5675</v>
      </c>
      <c r="E1966" s="11" t="s">
        <v>11308</v>
      </c>
      <c r="F1966" s="11" t="s">
        <v>11309</v>
      </c>
      <c r="G1966" s="11" t="s">
        <v>36</v>
      </c>
    </row>
    <row r="1967" spans="1:7" x14ac:dyDescent="0.2">
      <c r="A1967" s="11" t="s">
        <v>5711</v>
      </c>
      <c r="B1967" s="11" t="s">
        <v>5712</v>
      </c>
      <c r="C1967" s="11" t="s">
        <v>5712</v>
      </c>
      <c r="D1967" s="11" t="s">
        <v>5675</v>
      </c>
      <c r="E1967" s="11" t="s">
        <v>11308</v>
      </c>
      <c r="F1967" s="11" t="s">
        <v>11309</v>
      </c>
      <c r="G1967" s="11" t="s">
        <v>36</v>
      </c>
    </row>
    <row r="1968" spans="1:7" x14ac:dyDescent="0.2">
      <c r="A1968" s="11" t="s">
        <v>5713</v>
      </c>
      <c r="B1968" s="11" t="s">
        <v>5714</v>
      </c>
      <c r="C1968" s="11" t="s">
        <v>5715</v>
      </c>
      <c r="D1968" s="11" t="s">
        <v>5675</v>
      </c>
      <c r="E1968" s="11" t="s">
        <v>11308</v>
      </c>
      <c r="F1968" s="11" t="s">
        <v>11309</v>
      </c>
      <c r="G1968" s="11" t="s">
        <v>36</v>
      </c>
    </row>
    <row r="1969" spans="1:7" x14ac:dyDescent="0.2">
      <c r="A1969" s="11" t="s">
        <v>5716</v>
      </c>
      <c r="B1969" s="11" t="s">
        <v>5717</v>
      </c>
      <c r="C1969" s="11" t="s">
        <v>5717</v>
      </c>
      <c r="D1969" s="11" t="s">
        <v>5675</v>
      </c>
      <c r="E1969" s="11" t="s">
        <v>11308</v>
      </c>
      <c r="F1969" s="11" t="s">
        <v>11309</v>
      </c>
      <c r="G1969" s="11" t="s">
        <v>36</v>
      </c>
    </row>
    <row r="1970" spans="1:7" x14ac:dyDescent="0.2">
      <c r="A1970" s="11" t="s">
        <v>5718</v>
      </c>
      <c r="B1970" s="11" t="s">
        <v>5719</v>
      </c>
      <c r="C1970" s="11" t="s">
        <v>5720</v>
      </c>
      <c r="D1970" s="11" t="s">
        <v>5675</v>
      </c>
      <c r="E1970" s="11" t="s">
        <v>11308</v>
      </c>
      <c r="F1970" s="11" t="s">
        <v>11309</v>
      </c>
      <c r="G1970" s="11" t="s">
        <v>36</v>
      </c>
    </row>
    <row r="1971" spans="1:7" x14ac:dyDescent="0.2">
      <c r="A1971" s="11" t="s">
        <v>5721</v>
      </c>
      <c r="B1971" s="11" t="s">
        <v>5722</v>
      </c>
      <c r="C1971" s="11" t="s">
        <v>5723</v>
      </c>
      <c r="D1971" s="11" t="s">
        <v>5675</v>
      </c>
      <c r="E1971" s="11" t="s">
        <v>11308</v>
      </c>
      <c r="F1971" s="11" t="s">
        <v>11309</v>
      </c>
      <c r="G1971" s="11" t="s">
        <v>36</v>
      </c>
    </row>
    <row r="1972" spans="1:7" x14ac:dyDescent="0.2">
      <c r="A1972" s="11" t="s">
        <v>5724</v>
      </c>
      <c r="B1972" s="11" t="s">
        <v>5725</v>
      </c>
      <c r="C1972" s="11" t="s">
        <v>5726</v>
      </c>
      <c r="D1972" s="11" t="s">
        <v>5675</v>
      </c>
      <c r="E1972" s="11" t="s">
        <v>11308</v>
      </c>
      <c r="F1972" s="11" t="s">
        <v>11309</v>
      </c>
      <c r="G1972" s="11" t="s">
        <v>36</v>
      </c>
    </row>
    <row r="1973" spans="1:7" x14ac:dyDescent="0.2">
      <c r="A1973" s="11" t="s">
        <v>5727</v>
      </c>
      <c r="B1973" s="11" t="s">
        <v>5728</v>
      </c>
      <c r="C1973" s="11" t="s">
        <v>5729</v>
      </c>
      <c r="D1973" s="11" t="s">
        <v>5675</v>
      </c>
      <c r="E1973" s="11" t="s">
        <v>11308</v>
      </c>
      <c r="F1973" s="11" t="s">
        <v>11309</v>
      </c>
      <c r="G1973" s="11" t="s">
        <v>36</v>
      </c>
    </row>
    <row r="1974" spans="1:7" x14ac:dyDescent="0.2">
      <c r="A1974" s="11" t="s">
        <v>5730</v>
      </c>
      <c r="B1974" s="11" t="s">
        <v>5731</v>
      </c>
      <c r="C1974" s="11" t="s">
        <v>5732</v>
      </c>
      <c r="D1974" s="11" t="s">
        <v>5675</v>
      </c>
      <c r="E1974" s="11" t="s">
        <v>11308</v>
      </c>
      <c r="F1974" s="11" t="s">
        <v>11309</v>
      </c>
      <c r="G1974" s="11" t="s">
        <v>36</v>
      </c>
    </row>
    <row r="1975" spans="1:7" x14ac:dyDescent="0.2">
      <c r="A1975" s="11" t="s">
        <v>5733</v>
      </c>
      <c r="B1975" s="11" t="s">
        <v>5734</v>
      </c>
      <c r="C1975" s="11" t="s">
        <v>5735</v>
      </c>
      <c r="D1975" s="11" t="s">
        <v>5675</v>
      </c>
      <c r="E1975" s="11" t="s">
        <v>11308</v>
      </c>
      <c r="F1975" s="11" t="s">
        <v>11309</v>
      </c>
      <c r="G1975" s="11" t="s">
        <v>36</v>
      </c>
    </row>
    <row r="1976" spans="1:7" x14ac:dyDescent="0.2">
      <c r="A1976" s="11" t="s">
        <v>5736</v>
      </c>
      <c r="B1976" s="11" t="s">
        <v>5737</v>
      </c>
      <c r="C1976" s="11" t="s">
        <v>5738</v>
      </c>
      <c r="D1976" s="11" t="s">
        <v>5675</v>
      </c>
      <c r="E1976" s="11" t="s">
        <v>11308</v>
      </c>
      <c r="F1976" s="11" t="s">
        <v>11309</v>
      </c>
      <c r="G1976" s="11" t="s">
        <v>36</v>
      </c>
    </row>
    <row r="1977" spans="1:7" x14ac:dyDescent="0.2">
      <c r="A1977" s="11" t="s">
        <v>5739</v>
      </c>
      <c r="B1977" s="11" t="s">
        <v>5740</v>
      </c>
      <c r="C1977" s="11" t="s">
        <v>5741</v>
      </c>
      <c r="D1977" s="11" t="s">
        <v>5675</v>
      </c>
      <c r="E1977" s="11" t="s">
        <v>11308</v>
      </c>
      <c r="F1977" s="11" t="s">
        <v>11309</v>
      </c>
      <c r="G1977" s="11" t="s">
        <v>36</v>
      </c>
    </row>
    <row r="1978" spans="1:7" x14ac:dyDescent="0.2">
      <c r="A1978" s="11" t="s">
        <v>5742</v>
      </c>
      <c r="B1978" s="11" t="s">
        <v>5743</v>
      </c>
      <c r="C1978" s="11" t="s">
        <v>5744</v>
      </c>
      <c r="D1978" s="11" t="s">
        <v>5675</v>
      </c>
      <c r="E1978" s="11" t="s">
        <v>11308</v>
      </c>
      <c r="F1978" s="11" t="s">
        <v>11309</v>
      </c>
      <c r="G1978" s="11" t="s">
        <v>36</v>
      </c>
    </row>
    <row r="1979" spans="1:7" x14ac:dyDescent="0.2">
      <c r="A1979" s="11" t="s">
        <v>5745</v>
      </c>
      <c r="B1979" s="11" t="s">
        <v>5746</v>
      </c>
      <c r="C1979" s="11" t="s">
        <v>5747</v>
      </c>
      <c r="D1979" s="11" t="s">
        <v>5675</v>
      </c>
      <c r="E1979" s="11" t="s">
        <v>11308</v>
      </c>
      <c r="F1979" s="11" t="s">
        <v>11309</v>
      </c>
      <c r="G1979" s="11" t="s">
        <v>36</v>
      </c>
    </row>
    <row r="1980" spans="1:7" x14ac:dyDescent="0.2">
      <c r="A1980" s="11" t="s">
        <v>5748</v>
      </c>
      <c r="B1980" s="11" t="s">
        <v>5749</v>
      </c>
      <c r="C1980" s="11" t="s">
        <v>5750</v>
      </c>
      <c r="D1980" s="11" t="s">
        <v>5751</v>
      </c>
      <c r="E1980" s="11" t="s">
        <v>11274</v>
      </c>
      <c r="F1980" s="11" t="s">
        <v>11275</v>
      </c>
      <c r="G1980" s="11" t="s">
        <v>1980</v>
      </c>
    </row>
    <row r="1981" spans="1:7" x14ac:dyDescent="0.2">
      <c r="A1981" s="11" t="s">
        <v>5752</v>
      </c>
      <c r="B1981" s="11" t="s">
        <v>5753</v>
      </c>
      <c r="C1981" s="11" t="s">
        <v>5754</v>
      </c>
      <c r="D1981" s="11" t="s">
        <v>5751</v>
      </c>
      <c r="E1981" s="11" t="s">
        <v>11274</v>
      </c>
      <c r="F1981" s="11" t="s">
        <v>11275</v>
      </c>
      <c r="G1981" s="11" t="s">
        <v>1980</v>
      </c>
    </row>
    <row r="1982" spans="1:7" x14ac:dyDescent="0.2">
      <c r="A1982" s="11" t="s">
        <v>5755</v>
      </c>
      <c r="B1982" s="11" t="s">
        <v>5756</v>
      </c>
      <c r="C1982" s="11" t="s">
        <v>5757</v>
      </c>
      <c r="D1982" s="11" t="s">
        <v>5751</v>
      </c>
      <c r="E1982" s="11" t="s">
        <v>11274</v>
      </c>
      <c r="F1982" s="11" t="s">
        <v>11275</v>
      </c>
      <c r="G1982" s="11" t="s">
        <v>1980</v>
      </c>
    </row>
    <row r="1983" spans="1:7" x14ac:dyDescent="0.2">
      <c r="A1983" s="11" t="s">
        <v>5758</v>
      </c>
      <c r="B1983" s="11" t="s">
        <v>5759</v>
      </c>
      <c r="C1983" s="11" t="s">
        <v>5760</v>
      </c>
      <c r="D1983" s="11" t="s">
        <v>5751</v>
      </c>
      <c r="E1983" s="11" t="s">
        <v>11274</v>
      </c>
      <c r="F1983" s="11" t="s">
        <v>11275</v>
      </c>
      <c r="G1983" s="11" t="s">
        <v>1980</v>
      </c>
    </row>
    <row r="1984" spans="1:7" x14ac:dyDescent="0.2">
      <c r="A1984" s="11" t="s">
        <v>5761</v>
      </c>
      <c r="B1984" s="11" t="s">
        <v>5762</v>
      </c>
      <c r="C1984" s="11" t="s">
        <v>5763</v>
      </c>
      <c r="D1984" s="11" t="s">
        <v>5764</v>
      </c>
      <c r="E1984" s="11" t="s">
        <v>11282</v>
      </c>
      <c r="F1984" s="11" t="s">
        <v>11283</v>
      </c>
      <c r="G1984" s="11" t="s">
        <v>1980</v>
      </c>
    </row>
    <row r="1985" spans="1:7" x14ac:dyDescent="0.2">
      <c r="A1985" s="11" t="s">
        <v>5765</v>
      </c>
      <c r="B1985" s="11" t="s">
        <v>5766</v>
      </c>
      <c r="C1985" s="11" t="s">
        <v>5767</v>
      </c>
      <c r="D1985" s="11" t="s">
        <v>1979</v>
      </c>
      <c r="E1985" s="11" t="s">
        <v>11282</v>
      </c>
      <c r="F1985" s="11" t="s">
        <v>11283</v>
      </c>
      <c r="G1985" s="11" t="s">
        <v>1980</v>
      </c>
    </row>
    <row r="1986" spans="1:7" x14ac:dyDescent="0.2">
      <c r="A1986" s="11" t="s">
        <v>5768</v>
      </c>
      <c r="B1986" s="11" t="s">
        <v>5769</v>
      </c>
      <c r="C1986" s="11" t="s">
        <v>5770</v>
      </c>
      <c r="D1986" s="11" t="s">
        <v>5764</v>
      </c>
      <c r="E1986" s="11" t="s">
        <v>11282</v>
      </c>
      <c r="F1986" s="11" t="s">
        <v>11283</v>
      </c>
      <c r="G1986" s="11" t="s">
        <v>1980</v>
      </c>
    </row>
    <row r="1987" spans="1:7" x14ac:dyDescent="0.2">
      <c r="A1987" s="11" t="s">
        <v>5771</v>
      </c>
      <c r="B1987" s="11" t="s">
        <v>5772</v>
      </c>
      <c r="C1987" s="11" t="s">
        <v>5773</v>
      </c>
      <c r="D1987" s="11" t="s">
        <v>5764</v>
      </c>
      <c r="E1987" s="11" t="s">
        <v>11282</v>
      </c>
      <c r="F1987" s="11" t="s">
        <v>11283</v>
      </c>
      <c r="G1987" s="11" t="s">
        <v>1980</v>
      </c>
    </row>
    <row r="1988" spans="1:7" x14ac:dyDescent="0.2">
      <c r="A1988" s="11" t="s">
        <v>5774</v>
      </c>
      <c r="B1988" s="11" t="s">
        <v>5775</v>
      </c>
      <c r="C1988" s="11" t="s">
        <v>5776</v>
      </c>
      <c r="D1988" s="11" t="s">
        <v>5764</v>
      </c>
      <c r="E1988" s="11" t="s">
        <v>11282</v>
      </c>
      <c r="F1988" s="11" t="s">
        <v>11283</v>
      </c>
      <c r="G1988" s="11" t="s">
        <v>1980</v>
      </c>
    </row>
    <row r="1989" spans="1:7" x14ac:dyDescent="0.2">
      <c r="A1989" s="11" t="s">
        <v>5777</v>
      </c>
      <c r="B1989" s="11" t="s">
        <v>5778</v>
      </c>
      <c r="C1989" s="11" t="s">
        <v>5779</v>
      </c>
      <c r="D1989" s="11" t="s">
        <v>5751</v>
      </c>
      <c r="E1989" s="11" t="s">
        <v>11274</v>
      </c>
      <c r="F1989" s="11" t="s">
        <v>11275</v>
      </c>
      <c r="G1989" s="11" t="s">
        <v>1980</v>
      </c>
    </row>
    <row r="1990" spans="1:7" x14ac:dyDescent="0.2">
      <c r="A1990" s="11" t="s">
        <v>5780</v>
      </c>
      <c r="B1990" s="11" t="s">
        <v>5781</v>
      </c>
      <c r="C1990" s="11" t="s">
        <v>5782</v>
      </c>
      <c r="D1990" s="11" t="s">
        <v>5751</v>
      </c>
      <c r="E1990" s="11" t="s">
        <v>11274</v>
      </c>
      <c r="F1990" s="11" t="s">
        <v>11275</v>
      </c>
      <c r="G1990" s="11" t="s">
        <v>1980</v>
      </c>
    </row>
    <row r="1991" spans="1:7" x14ac:dyDescent="0.2">
      <c r="A1991" s="11" t="s">
        <v>5783</v>
      </c>
      <c r="B1991" s="11" t="s">
        <v>5784</v>
      </c>
      <c r="C1991" s="11" t="s">
        <v>5785</v>
      </c>
      <c r="D1991" s="11" t="s">
        <v>5751</v>
      </c>
      <c r="E1991" s="11" t="s">
        <v>11274</v>
      </c>
      <c r="F1991" s="11" t="s">
        <v>11275</v>
      </c>
      <c r="G1991" s="11" t="s">
        <v>1980</v>
      </c>
    </row>
    <row r="1992" spans="1:7" x14ac:dyDescent="0.2">
      <c r="A1992" s="11" t="s">
        <v>5786</v>
      </c>
      <c r="B1992" s="11" t="s">
        <v>5787</v>
      </c>
      <c r="C1992" s="11" t="s">
        <v>5788</v>
      </c>
      <c r="D1992" s="11" t="s">
        <v>5751</v>
      </c>
      <c r="E1992" s="11" t="s">
        <v>11274</v>
      </c>
      <c r="F1992" s="11" t="s">
        <v>11275</v>
      </c>
      <c r="G1992" s="11" t="s">
        <v>1980</v>
      </c>
    </row>
    <row r="1993" spans="1:7" x14ac:dyDescent="0.2">
      <c r="A1993" s="11" t="s">
        <v>5789</v>
      </c>
      <c r="B1993" s="11" t="s">
        <v>5790</v>
      </c>
      <c r="C1993" s="11" t="s">
        <v>5791</v>
      </c>
      <c r="D1993" s="11" t="s">
        <v>5751</v>
      </c>
      <c r="E1993" s="11" t="s">
        <v>11274</v>
      </c>
      <c r="F1993" s="11" t="s">
        <v>11275</v>
      </c>
      <c r="G1993" s="11" t="s">
        <v>1980</v>
      </c>
    </row>
    <row r="1994" spans="1:7" x14ac:dyDescent="0.2">
      <c r="A1994" s="11" t="s">
        <v>5792</v>
      </c>
      <c r="B1994" s="11" t="s">
        <v>5793</v>
      </c>
      <c r="C1994" s="11" t="s">
        <v>5794</v>
      </c>
      <c r="D1994" s="11" t="s">
        <v>5751</v>
      </c>
      <c r="E1994" s="11" t="s">
        <v>11274</v>
      </c>
      <c r="F1994" s="11" t="s">
        <v>11275</v>
      </c>
      <c r="G1994" s="11" t="s">
        <v>1980</v>
      </c>
    </row>
    <row r="1995" spans="1:7" x14ac:dyDescent="0.2">
      <c r="A1995" s="11" t="s">
        <v>5795</v>
      </c>
      <c r="B1995" s="11" t="s">
        <v>5796</v>
      </c>
      <c r="C1995" s="11" t="s">
        <v>5796</v>
      </c>
      <c r="D1995" s="11" t="s">
        <v>5751</v>
      </c>
      <c r="E1995" s="11" t="s">
        <v>11274</v>
      </c>
      <c r="F1995" s="11" t="s">
        <v>11275</v>
      </c>
      <c r="G1995" s="11" t="s">
        <v>1980</v>
      </c>
    </row>
    <row r="1996" spans="1:7" x14ac:dyDescent="0.2">
      <c r="A1996" s="11" t="s">
        <v>5797</v>
      </c>
      <c r="B1996" s="11" t="s">
        <v>5798</v>
      </c>
      <c r="C1996" s="11" t="s">
        <v>5799</v>
      </c>
      <c r="D1996" s="11" t="s">
        <v>4667</v>
      </c>
      <c r="E1996" s="11" t="s">
        <v>11268</v>
      </c>
      <c r="F1996" s="11" t="s">
        <v>11269</v>
      </c>
      <c r="G1996" s="11" t="s">
        <v>36</v>
      </c>
    </row>
    <row r="1997" spans="1:7" x14ac:dyDescent="0.2">
      <c r="A1997" s="11" t="s">
        <v>5800</v>
      </c>
      <c r="B1997" s="11" t="s">
        <v>5801</v>
      </c>
      <c r="C1997" s="11" t="s">
        <v>5802</v>
      </c>
      <c r="D1997" s="11" t="s">
        <v>5751</v>
      </c>
      <c r="E1997" s="11" t="s">
        <v>11274</v>
      </c>
      <c r="F1997" s="11" t="s">
        <v>11275</v>
      </c>
      <c r="G1997" s="11" t="s">
        <v>1980</v>
      </c>
    </row>
    <row r="1998" spans="1:7" x14ac:dyDescent="0.2">
      <c r="A1998" s="11" t="s">
        <v>5803</v>
      </c>
      <c r="B1998" s="11" t="s">
        <v>5804</v>
      </c>
      <c r="C1998" s="11" t="s">
        <v>5804</v>
      </c>
      <c r="D1998" s="11" t="s">
        <v>5751</v>
      </c>
      <c r="E1998" s="11" t="s">
        <v>11274</v>
      </c>
      <c r="F1998" s="11" t="s">
        <v>11275</v>
      </c>
      <c r="G1998" s="11" t="s">
        <v>1980</v>
      </c>
    </row>
    <row r="1999" spans="1:7" x14ac:dyDescent="0.2">
      <c r="A1999" s="11" t="s">
        <v>5805</v>
      </c>
      <c r="B1999" s="11" t="s">
        <v>5806</v>
      </c>
      <c r="C1999" s="11" t="s">
        <v>5807</v>
      </c>
      <c r="D1999" s="11" t="s">
        <v>5751</v>
      </c>
      <c r="E1999" s="11" t="s">
        <v>11274</v>
      </c>
      <c r="F1999" s="11" t="s">
        <v>11275</v>
      </c>
      <c r="G1999" s="11" t="s">
        <v>1980</v>
      </c>
    </row>
    <row r="2000" spans="1:7" x14ac:dyDescent="0.2">
      <c r="A2000" s="11" t="s">
        <v>5808</v>
      </c>
      <c r="B2000" s="11" t="s">
        <v>5809</v>
      </c>
      <c r="C2000" s="11" t="s">
        <v>5810</v>
      </c>
      <c r="D2000" s="11" t="s">
        <v>5811</v>
      </c>
      <c r="E2000" s="11" t="s">
        <v>11282</v>
      </c>
      <c r="F2000" s="11" t="s">
        <v>11283</v>
      </c>
      <c r="G2000" s="11" t="s">
        <v>1980</v>
      </c>
    </row>
    <row r="2001" spans="1:7" x14ac:dyDescent="0.2">
      <c r="A2001" s="11" t="s">
        <v>5812</v>
      </c>
      <c r="B2001" s="11" t="s">
        <v>5813</v>
      </c>
      <c r="C2001" s="11" t="s">
        <v>5814</v>
      </c>
      <c r="D2001" s="11" t="s">
        <v>5811</v>
      </c>
      <c r="E2001" s="11" t="s">
        <v>11282</v>
      </c>
      <c r="F2001" s="11" t="s">
        <v>11283</v>
      </c>
      <c r="G2001" s="11" t="s">
        <v>1980</v>
      </c>
    </row>
    <row r="2002" spans="1:7" x14ac:dyDescent="0.2">
      <c r="A2002" s="11" t="s">
        <v>5815</v>
      </c>
      <c r="B2002" s="11" t="s">
        <v>5816</v>
      </c>
      <c r="C2002" s="11" t="s">
        <v>5817</v>
      </c>
      <c r="D2002" s="11" t="s">
        <v>5811</v>
      </c>
      <c r="E2002" s="11" t="s">
        <v>11282</v>
      </c>
      <c r="F2002" s="11" t="s">
        <v>11283</v>
      </c>
      <c r="G2002" s="11" t="s">
        <v>1980</v>
      </c>
    </row>
    <row r="2003" spans="1:7" x14ac:dyDescent="0.2">
      <c r="A2003" s="11" t="s">
        <v>5818</v>
      </c>
      <c r="B2003" s="11" t="s">
        <v>5819</v>
      </c>
      <c r="C2003" s="11" t="s">
        <v>5820</v>
      </c>
      <c r="D2003" s="11" t="s">
        <v>5811</v>
      </c>
      <c r="E2003" s="11" t="s">
        <v>11282</v>
      </c>
      <c r="F2003" s="11" t="s">
        <v>11283</v>
      </c>
      <c r="G2003" s="11" t="s">
        <v>1980</v>
      </c>
    </row>
    <row r="2004" spans="1:7" x14ac:dyDescent="0.2">
      <c r="A2004" s="11" t="s">
        <v>5821</v>
      </c>
      <c r="B2004" s="11" t="s">
        <v>5822</v>
      </c>
      <c r="C2004" s="11" t="s">
        <v>5823</v>
      </c>
      <c r="D2004" s="11" t="s">
        <v>5764</v>
      </c>
      <c r="E2004" s="11" t="s">
        <v>11282</v>
      </c>
      <c r="F2004" s="11" t="s">
        <v>11283</v>
      </c>
      <c r="G2004" s="11" t="s">
        <v>1980</v>
      </c>
    </row>
    <row r="2005" spans="1:7" x14ac:dyDescent="0.2">
      <c r="A2005" s="11" t="s">
        <v>5824</v>
      </c>
      <c r="B2005" s="11" t="s">
        <v>5825</v>
      </c>
      <c r="C2005" s="11" t="s">
        <v>5826</v>
      </c>
      <c r="D2005" s="11" t="s">
        <v>5764</v>
      </c>
      <c r="E2005" s="11" t="s">
        <v>11282</v>
      </c>
      <c r="F2005" s="11" t="s">
        <v>11283</v>
      </c>
      <c r="G2005" s="11" t="s">
        <v>1980</v>
      </c>
    </row>
    <row r="2006" spans="1:7" x14ac:dyDescent="0.2">
      <c r="A2006" s="11" t="s">
        <v>5827</v>
      </c>
      <c r="B2006" s="11" t="s">
        <v>5828</v>
      </c>
      <c r="C2006" s="11" t="s">
        <v>5829</v>
      </c>
      <c r="D2006" s="11" t="s">
        <v>5764</v>
      </c>
      <c r="E2006" s="11" t="s">
        <v>11282</v>
      </c>
      <c r="F2006" s="11" t="s">
        <v>11283</v>
      </c>
      <c r="G2006" s="11" t="s">
        <v>1980</v>
      </c>
    </row>
    <row r="2007" spans="1:7" x14ac:dyDescent="0.2">
      <c r="A2007" s="11" t="s">
        <v>5830</v>
      </c>
      <c r="B2007" s="11" t="s">
        <v>5831</v>
      </c>
      <c r="C2007" s="11" t="s">
        <v>5832</v>
      </c>
      <c r="D2007" s="11" t="s">
        <v>4667</v>
      </c>
      <c r="E2007" s="11" t="s">
        <v>11268</v>
      </c>
      <c r="F2007" s="11" t="s">
        <v>11269</v>
      </c>
      <c r="G2007" s="11" t="s">
        <v>36</v>
      </c>
    </row>
    <row r="2008" spans="1:7" x14ac:dyDescent="0.2">
      <c r="A2008" s="11" t="s">
        <v>5833</v>
      </c>
      <c r="B2008" s="11" t="s">
        <v>5834</v>
      </c>
      <c r="C2008" s="11" t="s">
        <v>5835</v>
      </c>
      <c r="D2008" s="11" t="s">
        <v>4667</v>
      </c>
      <c r="E2008" s="11" t="s">
        <v>11268</v>
      </c>
      <c r="F2008" s="11" t="s">
        <v>11269</v>
      </c>
      <c r="G2008" s="11" t="s">
        <v>36</v>
      </c>
    </row>
    <row r="2009" spans="1:7" x14ac:dyDescent="0.2">
      <c r="A2009" s="11" t="s">
        <v>5836</v>
      </c>
      <c r="B2009" s="11" t="s">
        <v>5837</v>
      </c>
      <c r="C2009" s="11" t="s">
        <v>5838</v>
      </c>
      <c r="D2009" s="11" t="s">
        <v>4667</v>
      </c>
      <c r="E2009" s="11" t="s">
        <v>11268</v>
      </c>
      <c r="F2009" s="11" t="s">
        <v>11269</v>
      </c>
      <c r="G2009" s="11" t="s">
        <v>36</v>
      </c>
    </row>
    <row r="2010" spans="1:7" x14ac:dyDescent="0.2">
      <c r="A2010" s="11" t="s">
        <v>5839</v>
      </c>
      <c r="B2010" s="11" t="s">
        <v>5840</v>
      </c>
      <c r="C2010" s="11" t="s">
        <v>5841</v>
      </c>
      <c r="D2010" s="11" t="s">
        <v>4667</v>
      </c>
      <c r="E2010" s="11" t="s">
        <v>11268</v>
      </c>
      <c r="F2010" s="11" t="s">
        <v>11269</v>
      </c>
      <c r="G2010" s="11" t="s">
        <v>36</v>
      </c>
    </row>
    <row r="2011" spans="1:7" x14ac:dyDescent="0.2">
      <c r="A2011" s="11" t="s">
        <v>5842</v>
      </c>
      <c r="B2011" s="11" t="s">
        <v>5843</v>
      </c>
      <c r="C2011" s="11" t="s">
        <v>5844</v>
      </c>
      <c r="D2011" s="11" t="s">
        <v>5751</v>
      </c>
      <c r="E2011" s="11" t="s">
        <v>11274</v>
      </c>
      <c r="F2011" s="11" t="s">
        <v>11275</v>
      </c>
      <c r="G2011" s="11" t="s">
        <v>1980</v>
      </c>
    </row>
    <row r="2012" spans="1:7" x14ac:dyDescent="0.2">
      <c r="A2012" s="11" t="s">
        <v>5845</v>
      </c>
      <c r="B2012" s="11" t="s">
        <v>5846</v>
      </c>
      <c r="C2012" s="11" t="s">
        <v>5847</v>
      </c>
      <c r="D2012" s="11" t="s">
        <v>5751</v>
      </c>
      <c r="E2012" s="11" t="s">
        <v>11274</v>
      </c>
      <c r="F2012" s="11" t="s">
        <v>11275</v>
      </c>
      <c r="G2012" s="11" t="s">
        <v>1980</v>
      </c>
    </row>
    <row r="2013" spans="1:7" x14ac:dyDescent="0.2">
      <c r="A2013" s="11" t="s">
        <v>5848</v>
      </c>
      <c r="B2013" s="11" t="s">
        <v>5849</v>
      </c>
      <c r="C2013" s="11" t="s">
        <v>5850</v>
      </c>
      <c r="D2013" s="11" t="s">
        <v>5028</v>
      </c>
      <c r="E2013" s="11" t="s">
        <v>11308</v>
      </c>
      <c r="F2013" s="11" t="s">
        <v>11309</v>
      </c>
      <c r="G2013" s="11" t="s">
        <v>36</v>
      </c>
    </row>
    <row r="2014" spans="1:7" x14ac:dyDescent="0.2">
      <c r="A2014" s="11" t="s">
        <v>5851</v>
      </c>
      <c r="B2014" s="11" t="s">
        <v>5852</v>
      </c>
      <c r="C2014" s="11" t="s">
        <v>5853</v>
      </c>
      <c r="D2014" s="11" t="s">
        <v>1127</v>
      </c>
      <c r="E2014" s="11" t="s">
        <v>11274</v>
      </c>
      <c r="F2014" s="11" t="s">
        <v>11275</v>
      </c>
      <c r="G2014" s="11" t="s">
        <v>36</v>
      </c>
    </row>
    <row r="2015" spans="1:7" x14ac:dyDescent="0.2">
      <c r="A2015" s="11" t="s">
        <v>5854</v>
      </c>
      <c r="B2015" s="11" t="s">
        <v>5855</v>
      </c>
      <c r="C2015" s="11" t="s">
        <v>5856</v>
      </c>
      <c r="D2015" s="11" t="s">
        <v>1127</v>
      </c>
      <c r="E2015" s="11" t="s">
        <v>11274</v>
      </c>
      <c r="F2015" s="11" t="s">
        <v>11275</v>
      </c>
      <c r="G2015" s="11" t="s">
        <v>36</v>
      </c>
    </row>
    <row r="2016" spans="1:7" x14ac:dyDescent="0.2">
      <c r="A2016" s="11" t="s">
        <v>5857</v>
      </c>
      <c r="B2016" s="11" t="s">
        <v>5858</v>
      </c>
      <c r="C2016" s="11" t="s">
        <v>5859</v>
      </c>
      <c r="D2016" s="11" t="s">
        <v>1127</v>
      </c>
      <c r="E2016" s="11" t="s">
        <v>11274</v>
      </c>
      <c r="F2016" s="11" t="s">
        <v>11275</v>
      </c>
      <c r="G2016" s="11" t="s">
        <v>36</v>
      </c>
    </row>
    <row r="2017" spans="1:7" x14ac:dyDescent="0.2">
      <c r="A2017" s="11" t="s">
        <v>5860</v>
      </c>
      <c r="B2017" s="11" t="s">
        <v>5861</v>
      </c>
      <c r="C2017" s="11" t="s">
        <v>5862</v>
      </c>
      <c r="D2017" s="11" t="s">
        <v>1127</v>
      </c>
      <c r="E2017" s="11" t="s">
        <v>11274</v>
      </c>
      <c r="F2017" s="11" t="s">
        <v>11275</v>
      </c>
      <c r="G2017" s="11" t="s">
        <v>36</v>
      </c>
    </row>
    <row r="2018" spans="1:7" x14ac:dyDescent="0.2">
      <c r="A2018" s="11" t="s">
        <v>5863</v>
      </c>
      <c r="B2018" s="11" t="s">
        <v>5864</v>
      </c>
      <c r="C2018" s="11" t="s">
        <v>5865</v>
      </c>
      <c r="D2018" s="11" t="s">
        <v>1127</v>
      </c>
      <c r="E2018" s="11" t="s">
        <v>11274</v>
      </c>
      <c r="F2018" s="11" t="s">
        <v>11275</v>
      </c>
      <c r="G2018" s="11" t="s">
        <v>36</v>
      </c>
    </row>
    <row r="2019" spans="1:7" x14ac:dyDescent="0.2">
      <c r="A2019" s="11" t="s">
        <v>5866</v>
      </c>
      <c r="B2019" s="11" t="s">
        <v>5867</v>
      </c>
      <c r="C2019" s="11" t="s">
        <v>5868</v>
      </c>
      <c r="D2019" s="11" t="s">
        <v>5751</v>
      </c>
      <c r="E2019" s="11" t="s">
        <v>11274</v>
      </c>
      <c r="F2019" s="11" t="s">
        <v>11275</v>
      </c>
      <c r="G2019" s="11" t="s">
        <v>1980</v>
      </c>
    </row>
    <row r="2020" spans="1:7" x14ac:dyDescent="0.2">
      <c r="A2020" s="11" t="s">
        <v>5869</v>
      </c>
      <c r="B2020" s="11" t="s">
        <v>5870</v>
      </c>
      <c r="C2020" s="11" t="s">
        <v>5871</v>
      </c>
      <c r="D2020" s="11" t="s">
        <v>5751</v>
      </c>
      <c r="E2020" s="11" t="s">
        <v>11274</v>
      </c>
      <c r="F2020" s="11" t="s">
        <v>11275</v>
      </c>
      <c r="G2020" s="11" t="s">
        <v>1980</v>
      </c>
    </row>
    <row r="2021" spans="1:7" x14ac:dyDescent="0.2">
      <c r="A2021" s="11" t="s">
        <v>5872</v>
      </c>
      <c r="B2021" s="11" t="s">
        <v>5873</v>
      </c>
      <c r="C2021" s="11" t="s">
        <v>5874</v>
      </c>
      <c r="D2021" s="11" t="s">
        <v>5751</v>
      </c>
      <c r="E2021" s="11" t="s">
        <v>11274</v>
      </c>
      <c r="F2021" s="11" t="s">
        <v>11275</v>
      </c>
      <c r="G2021" s="11" t="s">
        <v>1980</v>
      </c>
    </row>
    <row r="2022" spans="1:7" x14ac:dyDescent="0.2">
      <c r="A2022" s="11" t="s">
        <v>5875</v>
      </c>
      <c r="B2022" s="11" t="s">
        <v>5876</v>
      </c>
      <c r="C2022" s="11" t="s">
        <v>5877</v>
      </c>
      <c r="D2022" s="11" t="s">
        <v>5751</v>
      </c>
      <c r="E2022" s="11" t="s">
        <v>11274</v>
      </c>
      <c r="F2022" s="11" t="s">
        <v>11275</v>
      </c>
      <c r="G2022" s="11" t="s">
        <v>1980</v>
      </c>
    </row>
    <row r="2023" spans="1:7" x14ac:dyDescent="0.2">
      <c r="A2023" s="11" t="s">
        <v>5878</v>
      </c>
      <c r="B2023" s="11" t="s">
        <v>5879</v>
      </c>
      <c r="C2023" s="11" t="s">
        <v>5880</v>
      </c>
      <c r="D2023" s="11" t="s">
        <v>5028</v>
      </c>
      <c r="E2023" s="11" t="s">
        <v>11308</v>
      </c>
      <c r="F2023" s="11" t="s">
        <v>11309</v>
      </c>
      <c r="G2023" s="11" t="s">
        <v>36</v>
      </c>
    </row>
    <row r="2024" spans="1:7" x14ac:dyDescent="0.2">
      <c r="A2024" s="11" t="s">
        <v>5881</v>
      </c>
      <c r="B2024" s="11" t="s">
        <v>5882</v>
      </c>
      <c r="C2024" s="11" t="s">
        <v>5883</v>
      </c>
      <c r="D2024" s="11" t="s">
        <v>5028</v>
      </c>
      <c r="E2024" s="11" t="s">
        <v>11308</v>
      </c>
      <c r="F2024" s="11" t="s">
        <v>11309</v>
      </c>
      <c r="G2024" s="11" t="s">
        <v>36</v>
      </c>
    </row>
    <row r="2025" spans="1:7" x14ac:dyDescent="0.2">
      <c r="A2025" s="11" t="s">
        <v>5884</v>
      </c>
      <c r="B2025" s="11" t="s">
        <v>5885</v>
      </c>
      <c r="C2025" s="11" t="s">
        <v>5886</v>
      </c>
      <c r="D2025" s="11" t="s">
        <v>5028</v>
      </c>
      <c r="E2025" s="11" t="s">
        <v>11308</v>
      </c>
      <c r="F2025" s="11" t="s">
        <v>11309</v>
      </c>
      <c r="G2025" s="11" t="s">
        <v>36</v>
      </c>
    </row>
    <row r="2026" spans="1:7" x14ac:dyDescent="0.2">
      <c r="A2026" s="11" t="s">
        <v>5887</v>
      </c>
      <c r="B2026" s="11" t="s">
        <v>5888</v>
      </c>
      <c r="C2026" s="11" t="s">
        <v>5889</v>
      </c>
      <c r="D2026" s="11" t="s">
        <v>5028</v>
      </c>
      <c r="E2026" s="11" t="s">
        <v>11308</v>
      </c>
      <c r="F2026" s="11" t="s">
        <v>11309</v>
      </c>
      <c r="G2026" s="11" t="s">
        <v>36</v>
      </c>
    </row>
    <row r="2027" spans="1:7" x14ac:dyDescent="0.2">
      <c r="A2027" s="11" t="s">
        <v>5890</v>
      </c>
      <c r="B2027" s="11" t="s">
        <v>5891</v>
      </c>
      <c r="C2027" s="11" t="s">
        <v>5891</v>
      </c>
      <c r="D2027" s="11" t="s">
        <v>5811</v>
      </c>
      <c r="E2027" s="11" t="s">
        <v>11282</v>
      </c>
      <c r="F2027" s="11" t="s">
        <v>11283</v>
      </c>
      <c r="G2027" s="11" t="s">
        <v>1980</v>
      </c>
    </row>
    <row r="2028" spans="1:7" x14ac:dyDescent="0.2">
      <c r="A2028" s="11" t="s">
        <v>5892</v>
      </c>
      <c r="B2028" s="11" t="s">
        <v>5893</v>
      </c>
      <c r="C2028" s="11" t="s">
        <v>5893</v>
      </c>
      <c r="D2028" s="11" t="s">
        <v>5764</v>
      </c>
      <c r="E2028" s="11" t="s">
        <v>11282</v>
      </c>
      <c r="F2028" s="11" t="s">
        <v>11283</v>
      </c>
      <c r="G2028" s="11" t="s">
        <v>1980</v>
      </c>
    </row>
    <row r="2029" spans="1:7" x14ac:dyDescent="0.2">
      <c r="A2029" s="11" t="s">
        <v>5894</v>
      </c>
      <c r="B2029" s="11" t="s">
        <v>5895</v>
      </c>
      <c r="C2029" s="11" t="s">
        <v>5896</v>
      </c>
      <c r="D2029" s="11" t="s">
        <v>5764</v>
      </c>
      <c r="E2029" s="11" t="s">
        <v>11282</v>
      </c>
      <c r="F2029" s="11" t="s">
        <v>11283</v>
      </c>
      <c r="G2029" s="11" t="s">
        <v>1980</v>
      </c>
    </row>
    <row r="2030" spans="1:7" x14ac:dyDescent="0.2">
      <c r="A2030" s="11" t="s">
        <v>5897</v>
      </c>
      <c r="B2030" s="11" t="s">
        <v>5898</v>
      </c>
      <c r="C2030" s="11" t="s">
        <v>5899</v>
      </c>
      <c r="D2030" s="11" t="s">
        <v>5764</v>
      </c>
      <c r="E2030" s="11" t="s">
        <v>11282</v>
      </c>
      <c r="F2030" s="11" t="s">
        <v>11283</v>
      </c>
      <c r="G2030" s="11" t="s">
        <v>1980</v>
      </c>
    </row>
    <row r="2031" spans="1:7" x14ac:dyDescent="0.2">
      <c r="A2031" s="11" t="s">
        <v>5900</v>
      </c>
      <c r="B2031" s="11" t="s">
        <v>5901</v>
      </c>
      <c r="C2031" s="11" t="s">
        <v>5902</v>
      </c>
      <c r="D2031" s="11" t="s">
        <v>5764</v>
      </c>
      <c r="E2031" s="11" t="s">
        <v>11282</v>
      </c>
      <c r="F2031" s="11" t="s">
        <v>11283</v>
      </c>
      <c r="G2031" s="11" t="s">
        <v>1980</v>
      </c>
    </row>
    <row r="2032" spans="1:7" x14ac:dyDescent="0.2">
      <c r="A2032" s="11" t="s">
        <v>5903</v>
      </c>
      <c r="B2032" s="11" t="s">
        <v>5904</v>
      </c>
      <c r="C2032" s="11" t="s">
        <v>5904</v>
      </c>
      <c r="D2032" s="11" t="s">
        <v>5665</v>
      </c>
      <c r="E2032" s="11" t="s">
        <v>11280</v>
      </c>
      <c r="F2032" s="11" t="s">
        <v>11281</v>
      </c>
      <c r="G2032" s="11" t="s">
        <v>36</v>
      </c>
    </row>
    <row r="2033" spans="1:7" x14ac:dyDescent="0.2">
      <c r="A2033" s="11" t="s">
        <v>5905</v>
      </c>
      <c r="B2033" s="11" t="s">
        <v>5906</v>
      </c>
      <c r="C2033" s="11" t="s">
        <v>5907</v>
      </c>
      <c r="D2033" s="11" t="s">
        <v>5665</v>
      </c>
      <c r="E2033" s="11" t="s">
        <v>11280</v>
      </c>
      <c r="F2033" s="11" t="s">
        <v>11281</v>
      </c>
      <c r="G2033" s="11" t="s">
        <v>36</v>
      </c>
    </row>
    <row r="2034" spans="1:7" x14ac:dyDescent="0.2">
      <c r="A2034" s="11" t="s">
        <v>5908</v>
      </c>
      <c r="B2034" s="11" t="s">
        <v>5909</v>
      </c>
      <c r="C2034" s="11" t="s">
        <v>5910</v>
      </c>
      <c r="D2034" s="11" t="s">
        <v>5665</v>
      </c>
      <c r="E2034" s="11" t="s">
        <v>11280</v>
      </c>
      <c r="F2034" s="11" t="s">
        <v>11281</v>
      </c>
      <c r="G2034" s="11" t="s">
        <v>36</v>
      </c>
    </row>
    <row r="2035" spans="1:7" x14ac:dyDescent="0.2">
      <c r="A2035" s="11" t="s">
        <v>5911</v>
      </c>
      <c r="B2035" s="11" t="s">
        <v>5912</v>
      </c>
      <c r="C2035" s="11" t="s">
        <v>5913</v>
      </c>
      <c r="D2035" s="11" t="s">
        <v>5665</v>
      </c>
      <c r="E2035" s="11" t="s">
        <v>11280</v>
      </c>
      <c r="F2035" s="11" t="s">
        <v>11281</v>
      </c>
      <c r="G2035" s="11" t="s">
        <v>36</v>
      </c>
    </row>
    <row r="2036" spans="1:7" x14ac:dyDescent="0.2">
      <c r="A2036" s="11" t="s">
        <v>5914</v>
      </c>
      <c r="B2036" s="11" t="s">
        <v>5915</v>
      </c>
      <c r="C2036" s="11" t="s">
        <v>5916</v>
      </c>
      <c r="D2036" s="11" t="s">
        <v>5665</v>
      </c>
      <c r="E2036" s="11" t="s">
        <v>11280</v>
      </c>
      <c r="F2036" s="11" t="s">
        <v>11281</v>
      </c>
      <c r="G2036" s="11" t="s">
        <v>36</v>
      </c>
    </row>
    <row r="2037" spans="1:7" x14ac:dyDescent="0.2">
      <c r="A2037" s="11" t="s">
        <v>5917</v>
      </c>
      <c r="B2037" s="11" t="s">
        <v>5918</v>
      </c>
      <c r="C2037" s="11" t="s">
        <v>5919</v>
      </c>
      <c r="D2037" s="11" t="s">
        <v>5665</v>
      </c>
      <c r="E2037" s="11" t="s">
        <v>11280</v>
      </c>
      <c r="F2037" s="11" t="s">
        <v>11281</v>
      </c>
      <c r="G2037" s="11" t="s">
        <v>36</v>
      </c>
    </row>
    <row r="2038" spans="1:7" x14ac:dyDescent="0.2">
      <c r="A2038" s="11" t="s">
        <v>5920</v>
      </c>
      <c r="B2038" s="11" t="s">
        <v>5921</v>
      </c>
      <c r="C2038" s="11" t="s">
        <v>5922</v>
      </c>
      <c r="D2038" s="11" t="s">
        <v>5665</v>
      </c>
      <c r="E2038" s="11" t="s">
        <v>11280</v>
      </c>
      <c r="F2038" s="11" t="s">
        <v>11281</v>
      </c>
      <c r="G2038" s="11" t="s">
        <v>36</v>
      </c>
    </row>
    <row r="2039" spans="1:7" x14ac:dyDescent="0.2">
      <c r="A2039" s="11" t="s">
        <v>5923</v>
      </c>
      <c r="B2039" s="11" t="s">
        <v>5924</v>
      </c>
      <c r="C2039" s="11" t="s">
        <v>5924</v>
      </c>
      <c r="D2039" s="11" t="s">
        <v>1357</v>
      </c>
      <c r="E2039" s="11" t="s">
        <v>11280</v>
      </c>
      <c r="F2039" s="11" t="s">
        <v>11281</v>
      </c>
      <c r="G2039" s="11" t="s">
        <v>36</v>
      </c>
    </row>
    <row r="2040" spans="1:7" x14ac:dyDescent="0.2">
      <c r="A2040" s="11" t="s">
        <v>5925</v>
      </c>
      <c r="B2040" s="11" t="s">
        <v>5926</v>
      </c>
      <c r="C2040" s="11" t="s">
        <v>5926</v>
      </c>
      <c r="D2040" s="11" t="s">
        <v>1357</v>
      </c>
      <c r="E2040" s="11" t="s">
        <v>11280</v>
      </c>
      <c r="F2040" s="11" t="s">
        <v>11281</v>
      </c>
      <c r="G2040" s="11" t="s">
        <v>36</v>
      </c>
    </row>
    <row r="2041" spans="1:7" x14ac:dyDescent="0.2">
      <c r="A2041" s="11" t="s">
        <v>5927</v>
      </c>
      <c r="B2041" s="11" t="s">
        <v>5928</v>
      </c>
      <c r="C2041" s="11" t="s">
        <v>5929</v>
      </c>
      <c r="D2041" s="11" t="s">
        <v>1357</v>
      </c>
      <c r="E2041" s="11" t="s">
        <v>11280</v>
      </c>
      <c r="F2041" s="11" t="s">
        <v>11281</v>
      </c>
      <c r="G2041" s="11" t="s">
        <v>36</v>
      </c>
    </row>
    <row r="2042" spans="1:7" x14ac:dyDescent="0.2">
      <c r="A2042" s="11" t="s">
        <v>5930</v>
      </c>
      <c r="B2042" s="11" t="s">
        <v>5931</v>
      </c>
      <c r="C2042" s="11" t="s">
        <v>5932</v>
      </c>
      <c r="D2042" s="11" t="s">
        <v>1357</v>
      </c>
      <c r="E2042" s="11" t="s">
        <v>11280</v>
      </c>
      <c r="F2042" s="11" t="s">
        <v>11281</v>
      </c>
      <c r="G2042" s="11" t="s">
        <v>36</v>
      </c>
    </row>
    <row r="2043" spans="1:7" x14ac:dyDescent="0.2">
      <c r="A2043" s="11" t="s">
        <v>5933</v>
      </c>
      <c r="B2043" s="11" t="s">
        <v>5934</v>
      </c>
      <c r="C2043" s="11" t="s">
        <v>5935</v>
      </c>
      <c r="D2043" s="11" t="s">
        <v>1357</v>
      </c>
      <c r="E2043" s="11" t="s">
        <v>11280</v>
      </c>
      <c r="F2043" s="11" t="s">
        <v>11281</v>
      </c>
      <c r="G2043" s="11" t="s">
        <v>36</v>
      </c>
    </row>
    <row r="2044" spans="1:7" x14ac:dyDescent="0.2">
      <c r="A2044" s="11" t="s">
        <v>5936</v>
      </c>
      <c r="B2044" s="11" t="s">
        <v>5937</v>
      </c>
      <c r="C2044" s="11" t="s">
        <v>5937</v>
      </c>
      <c r="D2044" s="11" t="s">
        <v>1357</v>
      </c>
      <c r="E2044" s="11" t="s">
        <v>11280</v>
      </c>
      <c r="F2044" s="11" t="s">
        <v>11281</v>
      </c>
      <c r="G2044" s="11" t="s">
        <v>36</v>
      </c>
    </row>
    <row r="2045" spans="1:7" x14ac:dyDescent="0.2">
      <c r="A2045" s="11" t="s">
        <v>5938</v>
      </c>
      <c r="B2045" s="11" t="s">
        <v>5939</v>
      </c>
      <c r="C2045" s="11" t="s">
        <v>5940</v>
      </c>
      <c r="D2045" s="11" t="s">
        <v>5665</v>
      </c>
      <c r="E2045" s="11" t="s">
        <v>11280</v>
      </c>
      <c r="F2045" s="11" t="s">
        <v>11281</v>
      </c>
      <c r="G2045" s="11" t="s">
        <v>36</v>
      </c>
    </row>
    <row r="2046" spans="1:7" x14ac:dyDescent="0.2">
      <c r="A2046" s="11" t="s">
        <v>5941</v>
      </c>
      <c r="B2046" s="11" t="s">
        <v>5942</v>
      </c>
      <c r="C2046" s="11" t="s">
        <v>5943</v>
      </c>
      <c r="D2046" s="11" t="s">
        <v>5665</v>
      </c>
      <c r="E2046" s="11" t="s">
        <v>11280</v>
      </c>
      <c r="F2046" s="11" t="s">
        <v>11281</v>
      </c>
      <c r="G2046" s="11" t="s">
        <v>36</v>
      </c>
    </row>
    <row r="2047" spans="1:7" x14ac:dyDescent="0.2">
      <c r="A2047" s="11" t="s">
        <v>5944</v>
      </c>
      <c r="B2047" s="11" t="s">
        <v>5945</v>
      </c>
      <c r="C2047" s="11" t="s">
        <v>5946</v>
      </c>
      <c r="D2047" s="11" t="s">
        <v>5665</v>
      </c>
      <c r="E2047" s="11" t="s">
        <v>11280</v>
      </c>
      <c r="F2047" s="11" t="s">
        <v>11281</v>
      </c>
      <c r="G2047" s="11" t="s">
        <v>36</v>
      </c>
    </row>
    <row r="2048" spans="1:7" x14ac:dyDescent="0.2">
      <c r="A2048" s="11" t="s">
        <v>5947</v>
      </c>
      <c r="B2048" s="11" t="s">
        <v>5948</v>
      </c>
      <c r="C2048" s="11" t="s">
        <v>5948</v>
      </c>
      <c r="D2048" s="11" t="s">
        <v>5665</v>
      </c>
      <c r="E2048" s="11" t="s">
        <v>11280</v>
      </c>
      <c r="F2048" s="11" t="s">
        <v>11281</v>
      </c>
      <c r="G2048" s="11" t="s">
        <v>36</v>
      </c>
    </row>
    <row r="2049" spans="1:7" x14ac:dyDescent="0.2">
      <c r="A2049" s="11" t="s">
        <v>5949</v>
      </c>
      <c r="B2049" s="11" t="s">
        <v>5950</v>
      </c>
      <c r="C2049" s="11" t="s">
        <v>5951</v>
      </c>
      <c r="D2049" s="11" t="s">
        <v>5665</v>
      </c>
      <c r="E2049" s="11" t="s">
        <v>11280</v>
      </c>
      <c r="F2049" s="11" t="s">
        <v>11281</v>
      </c>
      <c r="G2049" s="11" t="s">
        <v>36</v>
      </c>
    </row>
    <row r="2050" spans="1:7" x14ac:dyDescent="0.2">
      <c r="A2050" s="11" t="s">
        <v>5952</v>
      </c>
      <c r="B2050" s="11" t="s">
        <v>5953</v>
      </c>
      <c r="C2050" s="11" t="s">
        <v>5954</v>
      </c>
      <c r="D2050" s="11" t="s">
        <v>5665</v>
      </c>
      <c r="E2050" s="11" t="s">
        <v>11280</v>
      </c>
      <c r="F2050" s="11" t="s">
        <v>11281</v>
      </c>
      <c r="G2050" s="11" t="s">
        <v>36</v>
      </c>
    </row>
    <row r="2051" spans="1:7" x14ac:dyDescent="0.2">
      <c r="A2051" s="11" t="s">
        <v>5955</v>
      </c>
      <c r="B2051" s="11" t="s">
        <v>5956</v>
      </c>
      <c r="C2051" s="11" t="s">
        <v>5957</v>
      </c>
      <c r="D2051" s="11" t="s">
        <v>5665</v>
      </c>
      <c r="E2051" s="11" t="s">
        <v>11280</v>
      </c>
      <c r="F2051" s="11" t="s">
        <v>11281</v>
      </c>
      <c r="G2051" s="11" t="s">
        <v>36</v>
      </c>
    </row>
    <row r="2052" spans="1:7" x14ac:dyDescent="0.2">
      <c r="A2052" s="11" t="s">
        <v>5958</v>
      </c>
      <c r="B2052" s="11" t="s">
        <v>5959</v>
      </c>
      <c r="C2052" s="11" t="s">
        <v>5960</v>
      </c>
      <c r="D2052" s="11" t="s">
        <v>5665</v>
      </c>
      <c r="E2052" s="11" t="s">
        <v>11280</v>
      </c>
      <c r="F2052" s="11" t="s">
        <v>11281</v>
      </c>
      <c r="G2052" s="11" t="s">
        <v>36</v>
      </c>
    </row>
    <row r="2053" spans="1:7" x14ac:dyDescent="0.2">
      <c r="A2053" s="11" t="s">
        <v>5961</v>
      </c>
      <c r="B2053" s="11" t="s">
        <v>5962</v>
      </c>
      <c r="C2053" s="11" t="s">
        <v>5963</v>
      </c>
      <c r="D2053" s="11" t="s">
        <v>5665</v>
      </c>
      <c r="E2053" s="11" t="s">
        <v>11280</v>
      </c>
      <c r="F2053" s="11" t="s">
        <v>11281</v>
      </c>
      <c r="G2053" s="11" t="s">
        <v>36</v>
      </c>
    </row>
    <row r="2054" spans="1:7" x14ac:dyDescent="0.2">
      <c r="A2054" s="11" t="s">
        <v>5964</v>
      </c>
      <c r="B2054" s="11" t="s">
        <v>5965</v>
      </c>
      <c r="C2054" s="11" t="s">
        <v>5966</v>
      </c>
      <c r="D2054" s="11" t="s">
        <v>5665</v>
      </c>
      <c r="E2054" s="11" t="s">
        <v>11280</v>
      </c>
      <c r="F2054" s="11" t="s">
        <v>11281</v>
      </c>
      <c r="G2054" s="11" t="s">
        <v>36</v>
      </c>
    </row>
    <row r="2055" spans="1:7" x14ac:dyDescent="0.2">
      <c r="A2055" s="11" t="s">
        <v>5967</v>
      </c>
      <c r="B2055" s="11" t="s">
        <v>5968</v>
      </c>
      <c r="C2055" s="11" t="s">
        <v>5969</v>
      </c>
      <c r="D2055" s="11" t="s">
        <v>5665</v>
      </c>
      <c r="E2055" s="11" t="s">
        <v>11280</v>
      </c>
      <c r="F2055" s="11" t="s">
        <v>11281</v>
      </c>
      <c r="G2055" s="11" t="s">
        <v>36</v>
      </c>
    </row>
    <row r="2056" spans="1:7" x14ac:dyDescent="0.2">
      <c r="A2056" s="11" t="s">
        <v>5970</v>
      </c>
      <c r="B2056" s="11" t="s">
        <v>5971</v>
      </c>
      <c r="C2056" s="11" t="s">
        <v>5972</v>
      </c>
      <c r="D2056" s="11" t="s">
        <v>5665</v>
      </c>
      <c r="E2056" s="11" t="s">
        <v>11280</v>
      </c>
      <c r="F2056" s="11" t="s">
        <v>11281</v>
      </c>
      <c r="G2056" s="11" t="s">
        <v>36</v>
      </c>
    </row>
    <row r="2057" spans="1:7" x14ac:dyDescent="0.2">
      <c r="A2057" s="11" t="s">
        <v>5973</v>
      </c>
      <c r="B2057" s="11" t="s">
        <v>5974</v>
      </c>
      <c r="C2057" s="11" t="s">
        <v>5975</v>
      </c>
      <c r="D2057" s="11" t="s">
        <v>5665</v>
      </c>
      <c r="E2057" s="11" t="s">
        <v>11280</v>
      </c>
      <c r="F2057" s="11" t="s">
        <v>11281</v>
      </c>
      <c r="G2057" s="11" t="s">
        <v>36</v>
      </c>
    </row>
    <row r="2058" spans="1:7" x14ac:dyDescent="0.2">
      <c r="A2058" s="11" t="s">
        <v>5976</v>
      </c>
      <c r="B2058" s="11" t="s">
        <v>5977</v>
      </c>
      <c r="C2058" s="11" t="s">
        <v>5978</v>
      </c>
      <c r="D2058" s="11" t="s">
        <v>5665</v>
      </c>
      <c r="E2058" s="11" t="s">
        <v>11280</v>
      </c>
      <c r="F2058" s="11" t="s">
        <v>11281</v>
      </c>
      <c r="G2058" s="11" t="s">
        <v>36</v>
      </c>
    </row>
    <row r="2059" spans="1:7" x14ac:dyDescent="0.2">
      <c r="A2059" s="11" t="s">
        <v>5979</v>
      </c>
      <c r="B2059" s="11" t="s">
        <v>5980</v>
      </c>
      <c r="C2059" s="11" t="s">
        <v>5981</v>
      </c>
      <c r="D2059" s="11" t="s">
        <v>1979</v>
      </c>
      <c r="E2059" s="11" t="s">
        <v>11282</v>
      </c>
      <c r="F2059" s="11" t="s">
        <v>11283</v>
      </c>
      <c r="G2059" s="11" t="s">
        <v>1980</v>
      </c>
    </row>
    <row r="2060" spans="1:7" x14ac:dyDescent="0.2">
      <c r="A2060" s="11" t="s">
        <v>5982</v>
      </c>
      <c r="B2060" s="11" t="s">
        <v>5983</v>
      </c>
      <c r="C2060" s="11" t="s">
        <v>5984</v>
      </c>
      <c r="D2060" s="11" t="s">
        <v>1979</v>
      </c>
      <c r="E2060" s="11" t="s">
        <v>11282</v>
      </c>
      <c r="F2060" s="11" t="s">
        <v>11283</v>
      </c>
      <c r="G2060" s="11" t="s">
        <v>1980</v>
      </c>
    </row>
    <row r="2061" spans="1:7" x14ac:dyDescent="0.2">
      <c r="A2061" s="11" t="s">
        <v>5985</v>
      </c>
      <c r="B2061" s="11" t="s">
        <v>5986</v>
      </c>
      <c r="C2061" s="11" t="s">
        <v>5987</v>
      </c>
      <c r="D2061" s="11" t="s">
        <v>1979</v>
      </c>
      <c r="E2061" s="11" t="s">
        <v>11282</v>
      </c>
      <c r="F2061" s="11" t="s">
        <v>11283</v>
      </c>
      <c r="G2061" s="11" t="s">
        <v>1980</v>
      </c>
    </row>
    <row r="2062" spans="1:7" x14ac:dyDescent="0.2">
      <c r="A2062" s="11" t="s">
        <v>5988</v>
      </c>
      <c r="B2062" s="11" t="s">
        <v>5989</v>
      </c>
      <c r="C2062" s="11" t="s">
        <v>5990</v>
      </c>
      <c r="D2062" s="11" t="s">
        <v>1979</v>
      </c>
      <c r="E2062" s="11" t="s">
        <v>11282</v>
      </c>
      <c r="F2062" s="11" t="s">
        <v>11283</v>
      </c>
      <c r="G2062" s="11" t="s">
        <v>1980</v>
      </c>
    </row>
    <row r="2063" spans="1:7" x14ac:dyDescent="0.2">
      <c r="A2063" s="11" t="s">
        <v>5991</v>
      </c>
      <c r="B2063" s="11" t="s">
        <v>5992</v>
      </c>
      <c r="C2063" s="11" t="s">
        <v>5993</v>
      </c>
      <c r="D2063" s="11" t="s">
        <v>1979</v>
      </c>
      <c r="E2063" s="11" t="s">
        <v>11282</v>
      </c>
      <c r="F2063" s="11" t="s">
        <v>11283</v>
      </c>
      <c r="G2063" s="11" t="s">
        <v>1980</v>
      </c>
    </row>
    <row r="2064" spans="1:7" x14ac:dyDescent="0.2">
      <c r="A2064" s="11" t="s">
        <v>5994</v>
      </c>
      <c r="B2064" s="11" t="s">
        <v>5995</v>
      </c>
      <c r="C2064" s="11" t="s">
        <v>5996</v>
      </c>
      <c r="D2064" s="11" t="s">
        <v>1979</v>
      </c>
      <c r="E2064" s="11" t="s">
        <v>11282</v>
      </c>
      <c r="F2064" s="11" t="s">
        <v>11283</v>
      </c>
      <c r="G2064" s="11" t="s">
        <v>1980</v>
      </c>
    </row>
    <row r="2065" spans="1:7" x14ac:dyDescent="0.2">
      <c r="A2065" s="11" t="s">
        <v>5997</v>
      </c>
      <c r="B2065" s="11" t="s">
        <v>5998</v>
      </c>
      <c r="C2065" s="11" t="s">
        <v>5999</v>
      </c>
      <c r="D2065" s="11" t="s">
        <v>1979</v>
      </c>
      <c r="E2065" s="11" t="s">
        <v>11282</v>
      </c>
      <c r="F2065" s="11" t="s">
        <v>11283</v>
      </c>
      <c r="G2065" s="11" t="s">
        <v>1980</v>
      </c>
    </row>
    <row r="2066" spans="1:7" x14ac:dyDescent="0.2">
      <c r="A2066" s="11" t="s">
        <v>6000</v>
      </c>
      <c r="B2066" s="11" t="s">
        <v>6001</v>
      </c>
      <c r="C2066" s="11" t="s">
        <v>6002</v>
      </c>
      <c r="D2066" s="11" t="s">
        <v>1979</v>
      </c>
      <c r="E2066" s="11" t="s">
        <v>11282</v>
      </c>
      <c r="F2066" s="11" t="s">
        <v>11283</v>
      </c>
      <c r="G2066" s="11" t="s">
        <v>1980</v>
      </c>
    </row>
    <row r="2067" spans="1:7" x14ac:dyDescent="0.2">
      <c r="A2067" s="11" t="s">
        <v>6003</v>
      </c>
      <c r="B2067" s="11" t="s">
        <v>6004</v>
      </c>
      <c r="C2067" s="11" t="s">
        <v>6005</v>
      </c>
      <c r="D2067" s="11" t="s">
        <v>1979</v>
      </c>
      <c r="E2067" s="11" t="s">
        <v>11282</v>
      </c>
      <c r="F2067" s="11" t="s">
        <v>11283</v>
      </c>
      <c r="G2067" s="11" t="s">
        <v>1980</v>
      </c>
    </row>
    <row r="2068" spans="1:7" x14ac:dyDescent="0.2">
      <c r="A2068" s="11" t="s">
        <v>6006</v>
      </c>
      <c r="B2068" s="11" t="s">
        <v>6007</v>
      </c>
      <c r="C2068" s="11" t="s">
        <v>6008</v>
      </c>
      <c r="D2068" s="11" t="s">
        <v>1979</v>
      </c>
      <c r="E2068" s="11" t="s">
        <v>11282</v>
      </c>
      <c r="F2068" s="11" t="s">
        <v>11283</v>
      </c>
      <c r="G2068" s="11" t="s">
        <v>1980</v>
      </c>
    </row>
    <row r="2069" spans="1:7" x14ac:dyDescent="0.2">
      <c r="A2069" s="11" t="s">
        <v>6009</v>
      </c>
      <c r="B2069" s="11" t="s">
        <v>6010</v>
      </c>
      <c r="C2069" s="11" t="s">
        <v>6011</v>
      </c>
      <c r="D2069" s="11" t="s">
        <v>1979</v>
      </c>
      <c r="E2069" s="11" t="s">
        <v>11282</v>
      </c>
      <c r="F2069" s="11" t="s">
        <v>11283</v>
      </c>
      <c r="G2069" s="11" t="s">
        <v>1980</v>
      </c>
    </row>
    <row r="2070" spans="1:7" x14ac:dyDescent="0.2">
      <c r="A2070" s="11" t="s">
        <v>6012</v>
      </c>
      <c r="B2070" s="11" t="s">
        <v>6013</v>
      </c>
      <c r="C2070" s="11" t="s">
        <v>6014</v>
      </c>
      <c r="D2070" s="11" t="s">
        <v>1979</v>
      </c>
      <c r="E2070" s="11" t="s">
        <v>11282</v>
      </c>
      <c r="F2070" s="11" t="s">
        <v>11283</v>
      </c>
      <c r="G2070" s="11" t="s">
        <v>1980</v>
      </c>
    </row>
    <row r="2071" spans="1:7" x14ac:dyDescent="0.2">
      <c r="A2071" s="11" t="s">
        <v>6015</v>
      </c>
      <c r="B2071" s="11" t="s">
        <v>6016</v>
      </c>
      <c r="C2071" s="11" t="s">
        <v>6017</v>
      </c>
      <c r="D2071" s="11" t="s">
        <v>1979</v>
      </c>
      <c r="E2071" s="11" t="s">
        <v>11282</v>
      </c>
      <c r="F2071" s="11" t="s">
        <v>11283</v>
      </c>
      <c r="G2071" s="11" t="s">
        <v>1980</v>
      </c>
    </row>
    <row r="2072" spans="1:7" x14ac:dyDescent="0.2">
      <c r="A2072" s="11" t="s">
        <v>6018</v>
      </c>
      <c r="B2072" s="11" t="s">
        <v>6019</v>
      </c>
      <c r="C2072" s="11" t="s">
        <v>6020</v>
      </c>
      <c r="D2072" s="11" t="s">
        <v>1979</v>
      </c>
      <c r="E2072" s="11" t="s">
        <v>11282</v>
      </c>
      <c r="F2072" s="11" t="s">
        <v>11283</v>
      </c>
      <c r="G2072" s="11" t="s">
        <v>1980</v>
      </c>
    </row>
    <row r="2073" spans="1:7" x14ac:dyDescent="0.2">
      <c r="A2073" s="11" t="s">
        <v>6021</v>
      </c>
      <c r="B2073" s="11" t="s">
        <v>6022</v>
      </c>
      <c r="C2073" s="11" t="s">
        <v>6023</v>
      </c>
      <c r="D2073" s="11" t="s">
        <v>1979</v>
      </c>
      <c r="E2073" s="11" t="s">
        <v>11282</v>
      </c>
      <c r="F2073" s="11" t="s">
        <v>11283</v>
      </c>
      <c r="G2073" s="11" t="s">
        <v>1980</v>
      </c>
    </row>
    <row r="2074" spans="1:7" x14ac:dyDescent="0.2">
      <c r="A2074" s="11" t="s">
        <v>6024</v>
      </c>
      <c r="B2074" s="11" t="s">
        <v>6025</v>
      </c>
      <c r="C2074" s="11" t="s">
        <v>6026</v>
      </c>
      <c r="D2074" s="11" t="s">
        <v>1979</v>
      </c>
      <c r="E2074" s="11" t="s">
        <v>11282</v>
      </c>
      <c r="F2074" s="11" t="s">
        <v>11283</v>
      </c>
      <c r="G2074" s="11" t="s">
        <v>1980</v>
      </c>
    </row>
    <row r="2075" spans="1:7" x14ac:dyDescent="0.2">
      <c r="A2075" s="11" t="s">
        <v>6027</v>
      </c>
      <c r="B2075" s="11" t="s">
        <v>6028</v>
      </c>
      <c r="C2075" s="11" t="s">
        <v>6029</v>
      </c>
      <c r="D2075" s="11" t="s">
        <v>1979</v>
      </c>
      <c r="E2075" s="11" t="s">
        <v>11282</v>
      </c>
      <c r="F2075" s="11" t="s">
        <v>11283</v>
      </c>
      <c r="G2075" s="11" t="s">
        <v>1980</v>
      </c>
    </row>
    <row r="2076" spans="1:7" x14ac:dyDescent="0.2">
      <c r="A2076" s="11" t="s">
        <v>6030</v>
      </c>
      <c r="B2076" s="11" t="s">
        <v>6031</v>
      </c>
      <c r="C2076" s="11" t="s">
        <v>6032</v>
      </c>
      <c r="D2076" s="11" t="s">
        <v>1979</v>
      </c>
      <c r="E2076" s="11" t="s">
        <v>11282</v>
      </c>
      <c r="F2076" s="11" t="s">
        <v>11283</v>
      </c>
      <c r="G2076" s="11" t="s">
        <v>1980</v>
      </c>
    </row>
    <row r="2077" spans="1:7" x14ac:dyDescent="0.2">
      <c r="A2077" s="11" t="s">
        <v>6033</v>
      </c>
      <c r="B2077" s="11" t="s">
        <v>6034</v>
      </c>
      <c r="C2077" s="11" t="s">
        <v>6035</v>
      </c>
      <c r="D2077" s="11" t="s">
        <v>1979</v>
      </c>
      <c r="E2077" s="11" t="s">
        <v>11282</v>
      </c>
      <c r="F2077" s="11" t="s">
        <v>11283</v>
      </c>
      <c r="G2077" s="11" t="s">
        <v>1980</v>
      </c>
    </row>
    <row r="2078" spans="1:7" x14ac:dyDescent="0.2">
      <c r="A2078" s="11" t="s">
        <v>6036</v>
      </c>
      <c r="B2078" s="11" t="s">
        <v>6037</v>
      </c>
      <c r="C2078" s="11" t="s">
        <v>6038</v>
      </c>
      <c r="D2078" s="11" t="s">
        <v>5764</v>
      </c>
      <c r="E2078" s="11" t="s">
        <v>11282</v>
      </c>
      <c r="F2078" s="11" t="s">
        <v>11283</v>
      </c>
      <c r="G2078" s="11" t="s">
        <v>1980</v>
      </c>
    </row>
    <row r="2079" spans="1:7" x14ac:dyDescent="0.2">
      <c r="A2079" s="11" t="s">
        <v>6039</v>
      </c>
      <c r="B2079" s="11" t="s">
        <v>6040</v>
      </c>
      <c r="C2079" s="11" t="s">
        <v>6041</v>
      </c>
      <c r="D2079" s="11" t="s">
        <v>5764</v>
      </c>
      <c r="E2079" s="11" t="s">
        <v>11282</v>
      </c>
      <c r="F2079" s="11" t="s">
        <v>11283</v>
      </c>
      <c r="G2079" s="11" t="s">
        <v>1980</v>
      </c>
    </row>
    <row r="2080" spans="1:7" x14ac:dyDescent="0.2">
      <c r="A2080" s="11" t="s">
        <v>6042</v>
      </c>
      <c r="B2080" s="11" t="s">
        <v>6043</v>
      </c>
      <c r="C2080" s="11" t="s">
        <v>6044</v>
      </c>
      <c r="D2080" s="11" t="s">
        <v>5764</v>
      </c>
      <c r="E2080" s="11" t="s">
        <v>11282</v>
      </c>
      <c r="F2080" s="11" t="s">
        <v>11283</v>
      </c>
      <c r="G2080" s="11" t="s">
        <v>1980</v>
      </c>
    </row>
    <row r="2081" spans="1:7" x14ac:dyDescent="0.2">
      <c r="A2081" s="11" t="s">
        <v>6045</v>
      </c>
      <c r="B2081" s="11" t="s">
        <v>6046</v>
      </c>
      <c r="C2081" s="11" t="s">
        <v>6047</v>
      </c>
      <c r="D2081" s="11" t="s">
        <v>5764</v>
      </c>
      <c r="E2081" s="11" t="s">
        <v>11282</v>
      </c>
      <c r="F2081" s="11" t="s">
        <v>11283</v>
      </c>
      <c r="G2081" s="11" t="s">
        <v>1980</v>
      </c>
    </row>
    <row r="2082" spans="1:7" x14ac:dyDescent="0.2">
      <c r="A2082" s="11" t="s">
        <v>6048</v>
      </c>
      <c r="B2082" s="11" t="s">
        <v>6049</v>
      </c>
      <c r="C2082" s="11" t="s">
        <v>6050</v>
      </c>
      <c r="D2082" s="11" t="s">
        <v>5764</v>
      </c>
      <c r="E2082" s="11" t="s">
        <v>11282</v>
      </c>
      <c r="F2082" s="11" t="s">
        <v>11283</v>
      </c>
      <c r="G2082" s="11" t="s">
        <v>1980</v>
      </c>
    </row>
    <row r="2083" spans="1:7" x14ac:dyDescent="0.2">
      <c r="A2083" s="11" t="s">
        <v>6051</v>
      </c>
      <c r="B2083" s="11" t="s">
        <v>6052</v>
      </c>
      <c r="C2083" s="11" t="s">
        <v>6053</v>
      </c>
      <c r="D2083" s="11" t="s">
        <v>5764</v>
      </c>
      <c r="E2083" s="11" t="s">
        <v>11282</v>
      </c>
      <c r="F2083" s="11" t="s">
        <v>11283</v>
      </c>
      <c r="G2083" s="11" t="s">
        <v>1980</v>
      </c>
    </row>
    <row r="2084" spans="1:7" x14ac:dyDescent="0.2">
      <c r="A2084" s="11" t="s">
        <v>6054</v>
      </c>
      <c r="B2084" s="11" t="s">
        <v>6055</v>
      </c>
      <c r="C2084" s="11" t="s">
        <v>6056</v>
      </c>
      <c r="D2084" s="11" t="s">
        <v>5764</v>
      </c>
      <c r="E2084" s="11" t="s">
        <v>11282</v>
      </c>
      <c r="F2084" s="11" t="s">
        <v>11283</v>
      </c>
      <c r="G2084" s="11" t="s">
        <v>1980</v>
      </c>
    </row>
    <row r="2085" spans="1:7" x14ac:dyDescent="0.2">
      <c r="A2085" s="11" t="s">
        <v>6057</v>
      </c>
      <c r="B2085" s="11" t="s">
        <v>6058</v>
      </c>
      <c r="C2085" s="11" t="s">
        <v>6059</v>
      </c>
      <c r="D2085" s="11" t="s">
        <v>5811</v>
      </c>
      <c r="E2085" s="11" t="s">
        <v>11282</v>
      </c>
      <c r="F2085" s="11" t="s">
        <v>11283</v>
      </c>
      <c r="G2085" s="11" t="s">
        <v>1980</v>
      </c>
    </row>
    <row r="2086" spans="1:7" x14ac:dyDescent="0.2">
      <c r="A2086" s="11" t="s">
        <v>6060</v>
      </c>
      <c r="B2086" s="11" t="s">
        <v>6061</v>
      </c>
      <c r="C2086" s="11" t="s">
        <v>6062</v>
      </c>
      <c r="D2086" s="11" t="s">
        <v>5811</v>
      </c>
      <c r="E2086" s="11" t="s">
        <v>11282</v>
      </c>
      <c r="F2086" s="11" t="s">
        <v>11283</v>
      </c>
      <c r="G2086" s="11" t="s">
        <v>1980</v>
      </c>
    </row>
    <row r="2087" spans="1:7" x14ac:dyDescent="0.2">
      <c r="A2087" s="11" t="s">
        <v>6063</v>
      </c>
      <c r="B2087" s="11" t="s">
        <v>6064</v>
      </c>
      <c r="C2087" s="11" t="s">
        <v>6064</v>
      </c>
      <c r="D2087" s="11" t="s">
        <v>5811</v>
      </c>
      <c r="E2087" s="11" t="s">
        <v>11282</v>
      </c>
      <c r="F2087" s="11" t="s">
        <v>11283</v>
      </c>
      <c r="G2087" s="11" t="s">
        <v>1980</v>
      </c>
    </row>
    <row r="2088" spans="1:7" x14ac:dyDescent="0.2">
      <c r="A2088" s="11" t="s">
        <v>6065</v>
      </c>
      <c r="B2088" s="11" t="s">
        <v>6066</v>
      </c>
      <c r="C2088" s="11" t="s">
        <v>6067</v>
      </c>
      <c r="D2088" s="11" t="s">
        <v>5811</v>
      </c>
      <c r="E2088" s="11" t="s">
        <v>11282</v>
      </c>
      <c r="F2088" s="11" t="s">
        <v>11283</v>
      </c>
      <c r="G2088" s="11" t="s">
        <v>1980</v>
      </c>
    </row>
    <row r="2089" spans="1:7" x14ac:dyDescent="0.2">
      <c r="A2089" s="11" t="s">
        <v>6068</v>
      </c>
      <c r="B2089" s="11" t="s">
        <v>6069</v>
      </c>
      <c r="C2089" s="11" t="s">
        <v>6070</v>
      </c>
      <c r="D2089" s="11" t="s">
        <v>5811</v>
      </c>
      <c r="E2089" s="11" t="s">
        <v>11282</v>
      </c>
      <c r="F2089" s="11" t="s">
        <v>11283</v>
      </c>
      <c r="G2089" s="11" t="s">
        <v>1980</v>
      </c>
    </row>
    <row r="2090" spans="1:7" x14ac:dyDescent="0.2">
      <c r="A2090" s="11" t="s">
        <v>6071</v>
      </c>
      <c r="B2090" s="11" t="s">
        <v>6072</v>
      </c>
      <c r="C2090" s="11" t="s">
        <v>6073</v>
      </c>
      <c r="D2090" s="11" t="s">
        <v>5811</v>
      </c>
      <c r="E2090" s="11" t="s">
        <v>11282</v>
      </c>
      <c r="F2090" s="11" t="s">
        <v>11283</v>
      </c>
      <c r="G2090" s="11" t="s">
        <v>1980</v>
      </c>
    </row>
    <row r="2091" spans="1:7" x14ac:dyDescent="0.2">
      <c r="A2091" s="11" t="s">
        <v>6074</v>
      </c>
      <c r="B2091" s="11" t="s">
        <v>6075</v>
      </c>
      <c r="C2091" s="11" t="s">
        <v>6076</v>
      </c>
      <c r="D2091" s="11" t="s">
        <v>5811</v>
      </c>
      <c r="E2091" s="11" t="s">
        <v>11282</v>
      </c>
      <c r="F2091" s="11" t="s">
        <v>11283</v>
      </c>
      <c r="G2091" s="11" t="s">
        <v>1980</v>
      </c>
    </row>
    <row r="2092" spans="1:7" x14ac:dyDescent="0.2">
      <c r="A2092" s="11" t="s">
        <v>6077</v>
      </c>
      <c r="B2092" s="11" t="s">
        <v>6078</v>
      </c>
      <c r="C2092" s="11" t="s">
        <v>6078</v>
      </c>
      <c r="D2092" s="11" t="s">
        <v>5811</v>
      </c>
      <c r="E2092" s="11" t="s">
        <v>11282</v>
      </c>
      <c r="F2092" s="11" t="s">
        <v>11283</v>
      </c>
      <c r="G2092" s="11" t="s">
        <v>1980</v>
      </c>
    </row>
    <row r="2093" spans="1:7" x14ac:dyDescent="0.2">
      <c r="A2093" s="11" t="s">
        <v>6079</v>
      </c>
      <c r="B2093" s="11" t="s">
        <v>6080</v>
      </c>
      <c r="C2093" s="11" t="s">
        <v>6081</v>
      </c>
      <c r="D2093" s="11" t="s">
        <v>5811</v>
      </c>
      <c r="E2093" s="11" t="s">
        <v>11282</v>
      </c>
      <c r="F2093" s="11" t="s">
        <v>11283</v>
      </c>
      <c r="G2093" s="11" t="s">
        <v>1980</v>
      </c>
    </row>
    <row r="2094" spans="1:7" x14ac:dyDescent="0.2">
      <c r="A2094" s="11" t="s">
        <v>6082</v>
      </c>
      <c r="B2094" s="11" t="s">
        <v>6083</v>
      </c>
      <c r="C2094" s="11" t="s">
        <v>6084</v>
      </c>
      <c r="D2094" s="11" t="s">
        <v>5811</v>
      </c>
      <c r="E2094" s="11" t="s">
        <v>11282</v>
      </c>
      <c r="F2094" s="11" t="s">
        <v>11283</v>
      </c>
      <c r="G2094" s="11" t="s">
        <v>1980</v>
      </c>
    </row>
    <row r="2095" spans="1:7" x14ac:dyDescent="0.2">
      <c r="A2095" s="11" t="s">
        <v>6085</v>
      </c>
      <c r="B2095" s="11" t="s">
        <v>6086</v>
      </c>
      <c r="C2095" s="11" t="s">
        <v>6087</v>
      </c>
      <c r="D2095" s="11" t="s">
        <v>5811</v>
      </c>
      <c r="E2095" s="11" t="s">
        <v>11282</v>
      </c>
      <c r="F2095" s="11" t="s">
        <v>11283</v>
      </c>
      <c r="G2095" s="11" t="s">
        <v>1980</v>
      </c>
    </row>
    <row r="2096" spans="1:7" x14ac:dyDescent="0.2">
      <c r="A2096" s="11" t="s">
        <v>6088</v>
      </c>
      <c r="B2096" s="11" t="s">
        <v>6089</v>
      </c>
      <c r="C2096" s="11" t="s">
        <v>6090</v>
      </c>
      <c r="D2096" s="11" t="s">
        <v>5764</v>
      </c>
      <c r="E2096" s="11" t="s">
        <v>11282</v>
      </c>
      <c r="F2096" s="11" t="s">
        <v>11283</v>
      </c>
      <c r="G2096" s="11" t="s">
        <v>1980</v>
      </c>
    </row>
    <row r="2097" spans="1:7" x14ac:dyDescent="0.2">
      <c r="A2097" s="11" t="s">
        <v>6091</v>
      </c>
      <c r="B2097" s="11" t="s">
        <v>6092</v>
      </c>
      <c r="C2097" s="11" t="s">
        <v>6093</v>
      </c>
      <c r="D2097" s="11" t="s">
        <v>5764</v>
      </c>
      <c r="E2097" s="11" t="s">
        <v>11282</v>
      </c>
      <c r="F2097" s="11" t="s">
        <v>11283</v>
      </c>
      <c r="G2097" s="11" t="s">
        <v>1980</v>
      </c>
    </row>
    <row r="2098" spans="1:7" x14ac:dyDescent="0.2">
      <c r="A2098" s="11" t="s">
        <v>6094</v>
      </c>
      <c r="B2098" s="11" t="s">
        <v>6095</v>
      </c>
      <c r="C2098" s="11" t="s">
        <v>6096</v>
      </c>
      <c r="D2098" s="11" t="s">
        <v>5764</v>
      </c>
      <c r="E2098" s="11" t="s">
        <v>11282</v>
      </c>
      <c r="F2098" s="11" t="s">
        <v>11283</v>
      </c>
      <c r="G2098" s="11" t="s">
        <v>1980</v>
      </c>
    </row>
    <row r="2099" spans="1:7" x14ac:dyDescent="0.2">
      <c r="A2099" s="11" t="s">
        <v>6097</v>
      </c>
      <c r="B2099" s="11" t="s">
        <v>6098</v>
      </c>
      <c r="C2099" s="11" t="s">
        <v>6099</v>
      </c>
      <c r="D2099" s="11" t="s">
        <v>5764</v>
      </c>
      <c r="E2099" s="11" t="s">
        <v>11282</v>
      </c>
      <c r="F2099" s="11" t="s">
        <v>11283</v>
      </c>
      <c r="G2099" s="11" t="s">
        <v>1980</v>
      </c>
    </row>
    <row r="2100" spans="1:7" x14ac:dyDescent="0.2">
      <c r="A2100" s="11" t="s">
        <v>6100</v>
      </c>
      <c r="B2100" s="11" t="s">
        <v>6101</v>
      </c>
      <c r="C2100" s="11" t="s">
        <v>6102</v>
      </c>
      <c r="D2100" s="11" t="s">
        <v>5764</v>
      </c>
      <c r="E2100" s="11" t="s">
        <v>11282</v>
      </c>
      <c r="F2100" s="11" t="s">
        <v>11283</v>
      </c>
      <c r="G2100" s="11" t="s">
        <v>1980</v>
      </c>
    </row>
    <row r="2101" spans="1:7" x14ac:dyDescent="0.2">
      <c r="A2101" s="11" t="s">
        <v>6103</v>
      </c>
      <c r="B2101" s="11" t="s">
        <v>6104</v>
      </c>
      <c r="C2101" s="11" t="s">
        <v>6105</v>
      </c>
      <c r="D2101" s="11" t="s">
        <v>5764</v>
      </c>
      <c r="E2101" s="11" t="s">
        <v>11282</v>
      </c>
      <c r="F2101" s="11" t="s">
        <v>11283</v>
      </c>
      <c r="G2101" s="11" t="s">
        <v>1980</v>
      </c>
    </row>
    <row r="2102" spans="1:7" x14ac:dyDescent="0.2">
      <c r="A2102" s="11" t="s">
        <v>6106</v>
      </c>
      <c r="B2102" s="11" t="s">
        <v>6107</v>
      </c>
      <c r="C2102" s="11" t="s">
        <v>6108</v>
      </c>
      <c r="D2102" s="11" t="s">
        <v>684</v>
      </c>
      <c r="E2102" s="11" t="s">
        <v>11270</v>
      </c>
      <c r="F2102" s="11" t="s">
        <v>11271</v>
      </c>
      <c r="G2102" s="11" t="s">
        <v>36</v>
      </c>
    </row>
    <row r="2103" spans="1:7" x14ac:dyDescent="0.2">
      <c r="A2103" s="11" t="s">
        <v>6109</v>
      </c>
      <c r="B2103" s="11" t="s">
        <v>6110</v>
      </c>
      <c r="C2103" s="11" t="s">
        <v>6111</v>
      </c>
      <c r="D2103" s="11" t="s">
        <v>554</v>
      </c>
      <c r="E2103" s="11" t="s">
        <v>11266</v>
      </c>
      <c r="F2103" s="11" t="s">
        <v>11267</v>
      </c>
      <c r="G2103" s="11" t="s">
        <v>36</v>
      </c>
    </row>
    <row r="2104" spans="1:7" x14ac:dyDescent="0.2">
      <c r="A2104" s="11" t="s">
        <v>6112</v>
      </c>
      <c r="B2104" s="11" t="s">
        <v>6113</v>
      </c>
      <c r="C2104" s="11" t="s">
        <v>6114</v>
      </c>
      <c r="D2104" s="11" t="s">
        <v>731</v>
      </c>
      <c r="E2104" s="11" t="s">
        <v>11270</v>
      </c>
      <c r="F2104" s="11" t="s">
        <v>11271</v>
      </c>
      <c r="G2104" s="11" t="s">
        <v>36</v>
      </c>
    </row>
    <row r="2105" spans="1:7" x14ac:dyDescent="0.2">
      <c r="A2105" s="11" t="s">
        <v>6115</v>
      </c>
      <c r="B2105" s="11" t="s">
        <v>6116</v>
      </c>
      <c r="C2105" s="11" t="s">
        <v>6117</v>
      </c>
      <c r="D2105" s="11" t="s">
        <v>562</v>
      </c>
      <c r="E2105" s="11" t="s">
        <v>11266</v>
      </c>
      <c r="F2105" s="11" t="s">
        <v>11267</v>
      </c>
      <c r="G2105" s="11" t="s">
        <v>36</v>
      </c>
    </row>
    <row r="2106" spans="1:7" x14ac:dyDescent="0.2">
      <c r="A2106" s="11" t="s">
        <v>6118</v>
      </c>
      <c r="B2106" s="11" t="s">
        <v>6119</v>
      </c>
      <c r="C2106" s="11" t="s">
        <v>6120</v>
      </c>
      <c r="D2106" s="11" t="s">
        <v>562</v>
      </c>
      <c r="E2106" s="11" t="s">
        <v>11266</v>
      </c>
      <c r="F2106" s="11" t="s">
        <v>11267</v>
      </c>
      <c r="G2106" s="11" t="s">
        <v>36</v>
      </c>
    </row>
    <row r="2107" spans="1:7" x14ac:dyDescent="0.2">
      <c r="A2107" s="11" t="s">
        <v>6121</v>
      </c>
      <c r="B2107" s="11" t="s">
        <v>6122</v>
      </c>
      <c r="C2107" s="11" t="s">
        <v>6123</v>
      </c>
      <c r="D2107" s="11" t="s">
        <v>562</v>
      </c>
      <c r="E2107" s="11" t="s">
        <v>11266</v>
      </c>
      <c r="F2107" s="11" t="s">
        <v>11267</v>
      </c>
      <c r="G2107" s="11" t="s">
        <v>36</v>
      </c>
    </row>
    <row r="2108" spans="1:7" x14ac:dyDescent="0.2">
      <c r="A2108" s="11" t="s">
        <v>6124</v>
      </c>
      <c r="B2108" s="11" t="s">
        <v>6125</v>
      </c>
      <c r="C2108" s="11" t="s">
        <v>6126</v>
      </c>
      <c r="D2108" s="11" t="s">
        <v>562</v>
      </c>
      <c r="E2108" s="11" t="s">
        <v>11266</v>
      </c>
      <c r="F2108" s="11" t="s">
        <v>11267</v>
      </c>
      <c r="G2108" s="11" t="s">
        <v>36</v>
      </c>
    </row>
    <row r="2109" spans="1:7" x14ac:dyDescent="0.2">
      <c r="A2109" s="11" t="s">
        <v>6127</v>
      </c>
      <c r="B2109" s="11" t="s">
        <v>6128</v>
      </c>
      <c r="C2109" s="11" t="s">
        <v>6129</v>
      </c>
      <c r="D2109" s="11" t="s">
        <v>562</v>
      </c>
      <c r="E2109" s="11" t="s">
        <v>11266</v>
      </c>
      <c r="F2109" s="11" t="s">
        <v>11267</v>
      </c>
      <c r="G2109" s="11" t="s">
        <v>36</v>
      </c>
    </row>
    <row r="2110" spans="1:7" x14ac:dyDescent="0.2">
      <c r="A2110" s="11" t="s">
        <v>6130</v>
      </c>
      <c r="B2110" s="11" t="s">
        <v>6131</v>
      </c>
      <c r="C2110" s="11" t="s">
        <v>6132</v>
      </c>
      <c r="D2110" s="11" t="s">
        <v>562</v>
      </c>
      <c r="E2110" s="11" t="s">
        <v>11266</v>
      </c>
      <c r="F2110" s="11" t="s">
        <v>11267</v>
      </c>
      <c r="G2110" s="11" t="s">
        <v>36</v>
      </c>
    </row>
    <row r="2111" spans="1:7" x14ac:dyDescent="0.2">
      <c r="A2111" s="11" t="s">
        <v>6133</v>
      </c>
      <c r="B2111" s="11" t="s">
        <v>6134</v>
      </c>
      <c r="C2111" s="11" t="s">
        <v>6135</v>
      </c>
      <c r="D2111" s="11" t="s">
        <v>562</v>
      </c>
      <c r="E2111" s="11" t="s">
        <v>11266</v>
      </c>
      <c r="F2111" s="11" t="s">
        <v>11267</v>
      </c>
      <c r="G2111" s="11" t="s">
        <v>36</v>
      </c>
    </row>
    <row r="2112" spans="1:7" x14ac:dyDescent="0.2">
      <c r="A2112" s="11" t="s">
        <v>6136</v>
      </c>
      <c r="B2112" s="11" t="s">
        <v>6137</v>
      </c>
      <c r="C2112" s="11" t="s">
        <v>6138</v>
      </c>
      <c r="D2112" s="11" t="s">
        <v>562</v>
      </c>
      <c r="E2112" s="11" t="s">
        <v>11266</v>
      </c>
      <c r="F2112" s="11" t="s">
        <v>11267</v>
      </c>
      <c r="G2112" s="11" t="s">
        <v>36</v>
      </c>
    </row>
    <row r="2113" spans="1:7" x14ac:dyDescent="0.2">
      <c r="A2113" s="11" t="s">
        <v>6139</v>
      </c>
      <c r="B2113" s="11" t="s">
        <v>6140</v>
      </c>
      <c r="C2113" s="11" t="s">
        <v>6141</v>
      </c>
      <c r="D2113" s="11" t="s">
        <v>562</v>
      </c>
      <c r="E2113" s="11" t="s">
        <v>11266</v>
      </c>
      <c r="F2113" s="11" t="s">
        <v>11267</v>
      </c>
      <c r="G2113" s="11" t="s">
        <v>36</v>
      </c>
    </row>
    <row r="2114" spans="1:7" x14ac:dyDescent="0.2">
      <c r="A2114" s="11" t="s">
        <v>6142</v>
      </c>
      <c r="B2114" s="11" t="s">
        <v>6143</v>
      </c>
      <c r="C2114" s="11" t="s">
        <v>6144</v>
      </c>
      <c r="D2114" s="11" t="s">
        <v>562</v>
      </c>
      <c r="E2114" s="11" t="s">
        <v>11266</v>
      </c>
      <c r="F2114" s="11" t="s">
        <v>11267</v>
      </c>
      <c r="G2114" s="11" t="s">
        <v>36</v>
      </c>
    </row>
    <row r="2115" spans="1:7" x14ac:dyDescent="0.2">
      <c r="A2115" s="11" t="s">
        <v>6145</v>
      </c>
      <c r="B2115" s="11" t="s">
        <v>6146</v>
      </c>
      <c r="C2115" s="11" t="s">
        <v>6147</v>
      </c>
      <c r="D2115" s="11" t="s">
        <v>562</v>
      </c>
      <c r="E2115" s="11" t="s">
        <v>11266</v>
      </c>
      <c r="F2115" s="11" t="s">
        <v>11267</v>
      </c>
      <c r="G2115" s="11" t="s">
        <v>36</v>
      </c>
    </row>
    <row r="2116" spans="1:7" x14ac:dyDescent="0.2">
      <c r="A2116" s="11" t="s">
        <v>6148</v>
      </c>
      <c r="B2116" s="11" t="s">
        <v>6149</v>
      </c>
      <c r="C2116" s="11" t="s">
        <v>6150</v>
      </c>
      <c r="D2116" s="11" t="s">
        <v>562</v>
      </c>
      <c r="E2116" s="11" t="s">
        <v>11266</v>
      </c>
      <c r="F2116" s="11" t="s">
        <v>11267</v>
      </c>
      <c r="G2116" s="11" t="s">
        <v>36</v>
      </c>
    </row>
    <row r="2117" spans="1:7" x14ac:dyDescent="0.2">
      <c r="A2117" s="11" t="s">
        <v>6151</v>
      </c>
      <c r="B2117" s="11" t="s">
        <v>6152</v>
      </c>
      <c r="C2117" s="11" t="s">
        <v>6153</v>
      </c>
      <c r="D2117" s="11" t="s">
        <v>554</v>
      </c>
      <c r="E2117" s="11" t="s">
        <v>11266</v>
      </c>
      <c r="F2117" s="11" t="s">
        <v>11267</v>
      </c>
      <c r="G2117" s="11" t="s">
        <v>36</v>
      </c>
    </row>
    <row r="2118" spans="1:7" x14ac:dyDescent="0.2">
      <c r="A2118" s="11" t="s">
        <v>6154</v>
      </c>
      <c r="B2118" s="11" t="s">
        <v>6155</v>
      </c>
      <c r="C2118" s="11" t="s">
        <v>6156</v>
      </c>
      <c r="D2118" s="11" t="s">
        <v>554</v>
      </c>
      <c r="E2118" s="11" t="s">
        <v>11266</v>
      </c>
      <c r="F2118" s="11" t="s">
        <v>11267</v>
      </c>
      <c r="G2118" s="11" t="s">
        <v>36</v>
      </c>
    </row>
    <row r="2119" spans="1:7" x14ac:dyDescent="0.2">
      <c r="A2119" s="11" t="s">
        <v>6157</v>
      </c>
      <c r="B2119" s="11" t="s">
        <v>6158</v>
      </c>
      <c r="C2119" s="11" t="s">
        <v>6159</v>
      </c>
      <c r="D2119" s="11" t="s">
        <v>554</v>
      </c>
      <c r="E2119" s="11" t="s">
        <v>11266</v>
      </c>
      <c r="F2119" s="11" t="s">
        <v>11267</v>
      </c>
      <c r="G2119" s="11" t="s">
        <v>36</v>
      </c>
    </row>
    <row r="2120" spans="1:7" x14ac:dyDescent="0.2">
      <c r="A2120" s="11" t="s">
        <v>6160</v>
      </c>
      <c r="B2120" s="11" t="s">
        <v>6161</v>
      </c>
      <c r="C2120" s="11" t="s">
        <v>6162</v>
      </c>
      <c r="D2120" s="11" t="s">
        <v>554</v>
      </c>
      <c r="E2120" s="11" t="s">
        <v>11266</v>
      </c>
      <c r="F2120" s="11" t="s">
        <v>11267</v>
      </c>
      <c r="G2120" s="11" t="s">
        <v>36</v>
      </c>
    </row>
    <row r="2121" spans="1:7" x14ac:dyDescent="0.2">
      <c r="A2121" s="11" t="s">
        <v>6163</v>
      </c>
      <c r="B2121" s="11" t="s">
        <v>6164</v>
      </c>
      <c r="C2121" s="11" t="s">
        <v>6165</v>
      </c>
      <c r="D2121" s="11" t="s">
        <v>554</v>
      </c>
      <c r="E2121" s="11" t="s">
        <v>11266</v>
      </c>
      <c r="F2121" s="11" t="s">
        <v>11267</v>
      </c>
      <c r="G2121" s="11" t="s">
        <v>36</v>
      </c>
    </row>
    <row r="2122" spans="1:7" x14ac:dyDescent="0.2">
      <c r="A2122" s="11" t="s">
        <v>6166</v>
      </c>
      <c r="B2122" s="11" t="s">
        <v>6167</v>
      </c>
      <c r="C2122" s="11" t="s">
        <v>6168</v>
      </c>
      <c r="D2122" s="11" t="s">
        <v>5028</v>
      </c>
      <c r="E2122" s="11" t="s">
        <v>11308</v>
      </c>
      <c r="F2122" s="11" t="s">
        <v>11309</v>
      </c>
      <c r="G2122" s="11" t="s">
        <v>36</v>
      </c>
    </row>
    <row r="2123" spans="1:7" x14ac:dyDescent="0.2">
      <c r="A2123" s="11" t="s">
        <v>6169</v>
      </c>
      <c r="B2123" s="11" t="s">
        <v>6170</v>
      </c>
      <c r="C2123" s="11" t="s">
        <v>6171</v>
      </c>
      <c r="D2123" s="11" t="s">
        <v>5028</v>
      </c>
      <c r="E2123" s="11" t="s">
        <v>11308</v>
      </c>
      <c r="F2123" s="11" t="s">
        <v>11309</v>
      </c>
      <c r="G2123" s="11" t="s">
        <v>36</v>
      </c>
    </row>
    <row r="2124" spans="1:7" x14ac:dyDescent="0.2">
      <c r="A2124" s="11" t="s">
        <v>6172</v>
      </c>
      <c r="B2124" s="11" t="s">
        <v>6173</v>
      </c>
      <c r="C2124" s="11" t="s">
        <v>6174</v>
      </c>
      <c r="D2124" s="11" t="s">
        <v>5028</v>
      </c>
      <c r="E2124" s="11" t="s">
        <v>11308</v>
      </c>
      <c r="F2124" s="11" t="s">
        <v>11309</v>
      </c>
      <c r="G2124" s="11" t="s">
        <v>36</v>
      </c>
    </row>
    <row r="2125" spans="1:7" x14ac:dyDescent="0.2">
      <c r="A2125" s="11" t="s">
        <v>6175</v>
      </c>
      <c r="B2125" s="11" t="s">
        <v>6176</v>
      </c>
      <c r="C2125" s="11" t="s">
        <v>6176</v>
      </c>
      <c r="D2125" s="11" t="s">
        <v>5028</v>
      </c>
      <c r="E2125" s="11" t="s">
        <v>11308</v>
      </c>
      <c r="F2125" s="11" t="s">
        <v>11309</v>
      </c>
      <c r="G2125" s="11" t="s">
        <v>36</v>
      </c>
    </row>
    <row r="2126" spans="1:7" x14ac:dyDescent="0.2">
      <c r="A2126" s="11" t="s">
        <v>6177</v>
      </c>
      <c r="B2126" s="11" t="s">
        <v>6178</v>
      </c>
      <c r="C2126" s="11" t="s">
        <v>6179</v>
      </c>
      <c r="D2126" s="11" t="s">
        <v>5028</v>
      </c>
      <c r="E2126" s="11" t="s">
        <v>11308</v>
      </c>
      <c r="F2126" s="11" t="s">
        <v>11309</v>
      </c>
      <c r="G2126" s="11" t="s">
        <v>36</v>
      </c>
    </row>
    <row r="2127" spans="1:7" x14ac:dyDescent="0.2">
      <c r="A2127" s="11" t="s">
        <v>6180</v>
      </c>
      <c r="B2127" s="11" t="s">
        <v>6181</v>
      </c>
      <c r="C2127" s="11" t="s">
        <v>6182</v>
      </c>
      <c r="D2127" s="11" t="s">
        <v>554</v>
      </c>
      <c r="E2127" s="11" t="s">
        <v>11266</v>
      </c>
      <c r="F2127" s="11" t="s">
        <v>11267</v>
      </c>
      <c r="G2127" s="11" t="s">
        <v>36</v>
      </c>
    </row>
    <row r="2128" spans="1:7" x14ac:dyDescent="0.2">
      <c r="A2128" s="11" t="s">
        <v>6183</v>
      </c>
      <c r="B2128" s="11" t="s">
        <v>6184</v>
      </c>
      <c r="C2128" s="11" t="s">
        <v>6185</v>
      </c>
      <c r="D2128" s="11" t="s">
        <v>5028</v>
      </c>
      <c r="E2128" s="11" t="s">
        <v>11308</v>
      </c>
      <c r="F2128" s="11" t="s">
        <v>11309</v>
      </c>
      <c r="G2128" s="11" t="s">
        <v>36</v>
      </c>
    </row>
    <row r="2129" spans="1:7" x14ac:dyDescent="0.2">
      <c r="A2129" s="11" t="s">
        <v>6186</v>
      </c>
      <c r="B2129" s="11" t="s">
        <v>6187</v>
      </c>
      <c r="C2129" s="11" t="s">
        <v>6188</v>
      </c>
      <c r="D2129" s="11" t="s">
        <v>5028</v>
      </c>
      <c r="E2129" s="11" t="s">
        <v>11308</v>
      </c>
      <c r="F2129" s="11" t="s">
        <v>11309</v>
      </c>
      <c r="G2129" s="11" t="s">
        <v>36</v>
      </c>
    </row>
    <row r="2130" spans="1:7" x14ac:dyDescent="0.2">
      <c r="A2130" s="11" t="s">
        <v>6189</v>
      </c>
      <c r="B2130" s="11" t="s">
        <v>6190</v>
      </c>
      <c r="C2130" s="11" t="s">
        <v>6191</v>
      </c>
      <c r="D2130" s="11" t="s">
        <v>5028</v>
      </c>
      <c r="E2130" s="11" t="s">
        <v>11308</v>
      </c>
      <c r="F2130" s="11" t="s">
        <v>11309</v>
      </c>
      <c r="G2130" s="11" t="s">
        <v>36</v>
      </c>
    </row>
    <row r="2131" spans="1:7" x14ac:dyDescent="0.2">
      <c r="A2131" s="11" t="s">
        <v>6192</v>
      </c>
      <c r="B2131" s="11" t="s">
        <v>6193</v>
      </c>
      <c r="C2131" s="11" t="s">
        <v>6193</v>
      </c>
      <c r="D2131" s="11" t="s">
        <v>5028</v>
      </c>
      <c r="E2131" s="11" t="s">
        <v>11308</v>
      </c>
      <c r="F2131" s="11" t="s">
        <v>11309</v>
      </c>
      <c r="G2131" s="11" t="s">
        <v>36</v>
      </c>
    </row>
    <row r="2132" spans="1:7" x14ac:dyDescent="0.2">
      <c r="A2132" s="11" t="s">
        <v>6194</v>
      </c>
      <c r="B2132" s="11" t="s">
        <v>6195</v>
      </c>
      <c r="C2132" s="11" t="s">
        <v>6195</v>
      </c>
      <c r="D2132" s="11" t="s">
        <v>5028</v>
      </c>
      <c r="E2132" s="11" t="s">
        <v>11308</v>
      </c>
      <c r="F2132" s="11" t="s">
        <v>11309</v>
      </c>
      <c r="G2132" s="11" t="s">
        <v>36</v>
      </c>
    </row>
    <row r="2133" spans="1:7" x14ac:dyDescent="0.2">
      <c r="A2133" s="11" t="s">
        <v>6196</v>
      </c>
      <c r="B2133" s="11" t="s">
        <v>6197</v>
      </c>
      <c r="C2133" s="11" t="s">
        <v>6198</v>
      </c>
      <c r="D2133" s="11" t="s">
        <v>5028</v>
      </c>
      <c r="E2133" s="11" t="s">
        <v>11308</v>
      </c>
      <c r="F2133" s="11" t="s">
        <v>11309</v>
      </c>
      <c r="G2133" s="11" t="s">
        <v>36</v>
      </c>
    </row>
    <row r="2134" spans="1:7" x14ac:dyDescent="0.2">
      <c r="A2134" s="11" t="s">
        <v>6199</v>
      </c>
      <c r="B2134" s="11" t="s">
        <v>6200</v>
      </c>
      <c r="C2134" s="11" t="s">
        <v>6201</v>
      </c>
      <c r="D2134" s="11" t="s">
        <v>5028</v>
      </c>
      <c r="E2134" s="11" t="s">
        <v>11308</v>
      </c>
      <c r="F2134" s="11" t="s">
        <v>11309</v>
      </c>
      <c r="G2134" s="11" t="s">
        <v>36</v>
      </c>
    </row>
    <row r="2135" spans="1:7" x14ac:dyDescent="0.2">
      <c r="A2135" s="11" t="s">
        <v>6202</v>
      </c>
      <c r="B2135" s="11" t="s">
        <v>6203</v>
      </c>
      <c r="C2135" s="11" t="s">
        <v>6204</v>
      </c>
      <c r="D2135" s="11" t="s">
        <v>5028</v>
      </c>
      <c r="E2135" s="11" t="s">
        <v>11308</v>
      </c>
      <c r="F2135" s="11" t="s">
        <v>11309</v>
      </c>
      <c r="G2135" s="11" t="s">
        <v>36</v>
      </c>
    </row>
    <row r="2136" spans="1:7" x14ac:dyDescent="0.2">
      <c r="A2136" s="11" t="s">
        <v>6205</v>
      </c>
      <c r="B2136" s="11" t="s">
        <v>6206</v>
      </c>
      <c r="C2136" s="11" t="s">
        <v>6207</v>
      </c>
      <c r="D2136" s="11" t="s">
        <v>5028</v>
      </c>
      <c r="E2136" s="11" t="s">
        <v>11308</v>
      </c>
      <c r="F2136" s="11" t="s">
        <v>11309</v>
      </c>
      <c r="G2136" s="11" t="s">
        <v>36</v>
      </c>
    </row>
    <row r="2137" spans="1:7" x14ac:dyDescent="0.2">
      <c r="A2137" s="11" t="s">
        <v>6208</v>
      </c>
      <c r="B2137" s="11" t="s">
        <v>6209</v>
      </c>
      <c r="C2137" s="11" t="s">
        <v>6210</v>
      </c>
      <c r="D2137" s="11" t="s">
        <v>5444</v>
      </c>
      <c r="E2137" s="11" t="s">
        <v>11308</v>
      </c>
      <c r="F2137" s="11" t="s">
        <v>11309</v>
      </c>
      <c r="G2137" s="11" t="s">
        <v>36</v>
      </c>
    </row>
    <row r="2138" spans="1:7" x14ac:dyDescent="0.2">
      <c r="A2138" s="11" t="s">
        <v>6211</v>
      </c>
      <c r="B2138" s="11" t="s">
        <v>6212</v>
      </c>
      <c r="C2138" s="11" t="s">
        <v>6212</v>
      </c>
      <c r="D2138" s="11" t="s">
        <v>5028</v>
      </c>
      <c r="E2138" s="11" t="s">
        <v>11308</v>
      </c>
      <c r="F2138" s="11" t="s">
        <v>11309</v>
      </c>
      <c r="G2138" s="11" t="s">
        <v>36</v>
      </c>
    </row>
    <row r="2139" spans="1:7" x14ac:dyDescent="0.2">
      <c r="A2139" s="11" t="s">
        <v>6213</v>
      </c>
      <c r="B2139" s="11" t="s">
        <v>6214</v>
      </c>
      <c r="C2139" s="11" t="s">
        <v>6215</v>
      </c>
      <c r="D2139" s="11" t="s">
        <v>5028</v>
      </c>
      <c r="E2139" s="11" t="s">
        <v>11308</v>
      </c>
      <c r="F2139" s="11" t="s">
        <v>11309</v>
      </c>
      <c r="G2139" s="11" t="s">
        <v>36</v>
      </c>
    </row>
    <row r="2140" spans="1:7" x14ac:dyDescent="0.2">
      <c r="A2140" s="11" t="s">
        <v>6216</v>
      </c>
      <c r="B2140" s="11" t="s">
        <v>6217</v>
      </c>
      <c r="C2140" s="11" t="s">
        <v>6218</v>
      </c>
      <c r="D2140" s="11" t="s">
        <v>5028</v>
      </c>
      <c r="E2140" s="11" t="s">
        <v>11308</v>
      </c>
      <c r="F2140" s="11" t="s">
        <v>11309</v>
      </c>
      <c r="G2140" s="11" t="s">
        <v>36</v>
      </c>
    </row>
    <row r="2141" spans="1:7" x14ac:dyDescent="0.2">
      <c r="A2141" s="11" t="s">
        <v>6219</v>
      </c>
      <c r="B2141" s="11" t="s">
        <v>6220</v>
      </c>
      <c r="C2141" s="11" t="s">
        <v>6221</v>
      </c>
      <c r="D2141" s="11" t="s">
        <v>5028</v>
      </c>
      <c r="E2141" s="11" t="s">
        <v>11308</v>
      </c>
      <c r="F2141" s="11" t="s">
        <v>11309</v>
      </c>
      <c r="G2141" s="11" t="s">
        <v>36</v>
      </c>
    </row>
    <row r="2142" spans="1:7" x14ac:dyDescent="0.2">
      <c r="A2142" s="11" t="s">
        <v>6222</v>
      </c>
      <c r="B2142" s="11" t="s">
        <v>6223</v>
      </c>
      <c r="C2142" s="11" t="s">
        <v>6224</v>
      </c>
      <c r="D2142" s="11" t="s">
        <v>5028</v>
      </c>
      <c r="E2142" s="11" t="s">
        <v>11308</v>
      </c>
      <c r="F2142" s="11" t="s">
        <v>11309</v>
      </c>
      <c r="G2142" s="11" t="s">
        <v>36</v>
      </c>
    </row>
    <row r="2143" spans="1:7" x14ac:dyDescent="0.2">
      <c r="A2143" s="11" t="s">
        <v>6225</v>
      </c>
      <c r="B2143" s="11" t="s">
        <v>6226</v>
      </c>
      <c r="C2143" s="11" t="s">
        <v>6227</v>
      </c>
      <c r="D2143" s="11" t="s">
        <v>5028</v>
      </c>
      <c r="E2143" s="11" t="s">
        <v>11308</v>
      </c>
      <c r="F2143" s="11" t="s">
        <v>11309</v>
      </c>
      <c r="G2143" s="11" t="s">
        <v>36</v>
      </c>
    </row>
    <row r="2144" spans="1:7" x14ac:dyDescent="0.2">
      <c r="A2144" s="11" t="s">
        <v>6228</v>
      </c>
      <c r="B2144" s="11" t="s">
        <v>6229</v>
      </c>
      <c r="C2144" s="11" t="s">
        <v>6230</v>
      </c>
      <c r="D2144" s="11" t="s">
        <v>5028</v>
      </c>
      <c r="E2144" s="11" t="s">
        <v>11308</v>
      </c>
      <c r="F2144" s="11" t="s">
        <v>11309</v>
      </c>
      <c r="G2144" s="11" t="s">
        <v>36</v>
      </c>
    </row>
    <row r="2145" spans="1:7" x14ac:dyDescent="0.2">
      <c r="A2145" s="11" t="s">
        <v>6231</v>
      </c>
      <c r="B2145" s="11" t="s">
        <v>6232</v>
      </c>
      <c r="C2145" s="11" t="s">
        <v>6233</v>
      </c>
      <c r="D2145" s="11" t="s">
        <v>5028</v>
      </c>
      <c r="E2145" s="11" t="s">
        <v>11308</v>
      </c>
      <c r="F2145" s="11" t="s">
        <v>11309</v>
      </c>
      <c r="G2145" s="11" t="s">
        <v>36</v>
      </c>
    </row>
    <row r="2146" spans="1:7" x14ac:dyDescent="0.2">
      <c r="A2146" s="11" t="s">
        <v>6234</v>
      </c>
      <c r="B2146" s="11" t="s">
        <v>6235</v>
      </c>
      <c r="C2146" s="11" t="s">
        <v>6236</v>
      </c>
      <c r="D2146" s="11" t="s">
        <v>5028</v>
      </c>
      <c r="E2146" s="11" t="s">
        <v>11308</v>
      </c>
      <c r="F2146" s="11" t="s">
        <v>11309</v>
      </c>
      <c r="G2146" s="11" t="s">
        <v>36</v>
      </c>
    </row>
    <row r="2147" spans="1:7" x14ac:dyDescent="0.2">
      <c r="A2147" s="11" t="s">
        <v>6237</v>
      </c>
      <c r="B2147" s="11" t="s">
        <v>6238</v>
      </c>
      <c r="C2147" s="11" t="s">
        <v>6239</v>
      </c>
      <c r="D2147" s="11" t="s">
        <v>5028</v>
      </c>
      <c r="E2147" s="11" t="s">
        <v>11308</v>
      </c>
      <c r="F2147" s="11" t="s">
        <v>11309</v>
      </c>
      <c r="G2147" s="11" t="s">
        <v>36</v>
      </c>
    </row>
    <row r="2148" spans="1:7" x14ac:dyDescent="0.2">
      <c r="A2148" s="11" t="s">
        <v>6240</v>
      </c>
      <c r="B2148" s="11" t="s">
        <v>6241</v>
      </c>
      <c r="C2148" s="11" t="s">
        <v>6242</v>
      </c>
      <c r="D2148" s="11" t="s">
        <v>5028</v>
      </c>
      <c r="E2148" s="11" t="s">
        <v>11308</v>
      </c>
      <c r="F2148" s="11" t="s">
        <v>11309</v>
      </c>
      <c r="G2148" s="11" t="s">
        <v>36</v>
      </c>
    </row>
    <row r="2149" spans="1:7" x14ac:dyDescent="0.2">
      <c r="A2149" s="11" t="s">
        <v>6243</v>
      </c>
      <c r="B2149" s="11" t="s">
        <v>6244</v>
      </c>
      <c r="C2149" s="11" t="s">
        <v>6245</v>
      </c>
      <c r="D2149" s="11" t="s">
        <v>5028</v>
      </c>
      <c r="E2149" s="11" t="s">
        <v>11308</v>
      </c>
      <c r="F2149" s="11" t="s">
        <v>11309</v>
      </c>
      <c r="G2149" s="11" t="s">
        <v>36</v>
      </c>
    </row>
    <row r="2150" spans="1:7" x14ac:dyDescent="0.2">
      <c r="A2150" s="11" t="s">
        <v>6246</v>
      </c>
      <c r="B2150" s="11" t="s">
        <v>6247</v>
      </c>
      <c r="C2150" s="11" t="s">
        <v>6248</v>
      </c>
      <c r="D2150" s="11" t="s">
        <v>5028</v>
      </c>
      <c r="E2150" s="11" t="s">
        <v>11308</v>
      </c>
      <c r="F2150" s="11" t="s">
        <v>11309</v>
      </c>
      <c r="G2150" s="11" t="s">
        <v>36</v>
      </c>
    </row>
    <row r="2151" spans="1:7" x14ac:dyDescent="0.2">
      <c r="A2151" s="11" t="s">
        <v>6249</v>
      </c>
      <c r="B2151" s="11" t="s">
        <v>6250</v>
      </c>
      <c r="C2151" s="11" t="s">
        <v>6250</v>
      </c>
      <c r="D2151" s="11" t="s">
        <v>2071</v>
      </c>
      <c r="E2151" s="11" t="s">
        <v>11266</v>
      </c>
      <c r="F2151" s="11" t="s">
        <v>11267</v>
      </c>
      <c r="G2151" s="11" t="s">
        <v>36</v>
      </c>
    </row>
    <row r="2152" spans="1:7" x14ac:dyDescent="0.2">
      <c r="A2152" s="11" t="s">
        <v>6251</v>
      </c>
      <c r="B2152" s="11" t="s">
        <v>6252</v>
      </c>
      <c r="C2152" s="11" t="s">
        <v>6252</v>
      </c>
      <c r="D2152" s="11" t="s">
        <v>2071</v>
      </c>
      <c r="E2152" s="11" t="s">
        <v>11266</v>
      </c>
      <c r="F2152" s="11" t="s">
        <v>11267</v>
      </c>
      <c r="G2152" s="11" t="s">
        <v>36</v>
      </c>
    </row>
    <row r="2153" spans="1:7" x14ac:dyDescent="0.2">
      <c r="A2153" s="11" t="s">
        <v>6253</v>
      </c>
      <c r="B2153" s="11" t="s">
        <v>6254</v>
      </c>
      <c r="C2153" s="11" t="s">
        <v>6255</v>
      </c>
      <c r="D2153" s="11" t="s">
        <v>2071</v>
      </c>
      <c r="E2153" s="11" t="s">
        <v>11266</v>
      </c>
      <c r="F2153" s="11" t="s">
        <v>11267</v>
      </c>
      <c r="G2153" s="11" t="s">
        <v>36</v>
      </c>
    </row>
    <row r="2154" spans="1:7" x14ac:dyDescent="0.2">
      <c r="A2154" s="11" t="s">
        <v>6256</v>
      </c>
      <c r="B2154" s="11" t="s">
        <v>6257</v>
      </c>
      <c r="C2154" s="11" t="s">
        <v>6258</v>
      </c>
      <c r="D2154" s="11" t="s">
        <v>6259</v>
      </c>
      <c r="E2154" s="11" t="s">
        <v>11282</v>
      </c>
      <c r="F2154" s="11" t="s">
        <v>11283</v>
      </c>
      <c r="G2154" s="11" t="s">
        <v>36</v>
      </c>
    </row>
    <row r="2155" spans="1:7" x14ac:dyDescent="0.2">
      <c r="A2155" s="11" t="s">
        <v>6260</v>
      </c>
      <c r="B2155" s="11" t="s">
        <v>6261</v>
      </c>
      <c r="C2155" s="11" t="s">
        <v>6262</v>
      </c>
      <c r="D2155" s="11" t="s">
        <v>6259</v>
      </c>
      <c r="E2155" s="11" t="s">
        <v>11282</v>
      </c>
      <c r="F2155" s="11" t="s">
        <v>11283</v>
      </c>
      <c r="G2155" s="11" t="s">
        <v>36</v>
      </c>
    </row>
    <row r="2156" spans="1:7" x14ac:dyDescent="0.2">
      <c r="A2156" s="11" t="s">
        <v>6263</v>
      </c>
      <c r="B2156" s="11" t="s">
        <v>6264</v>
      </c>
      <c r="C2156" s="11" t="s">
        <v>6265</v>
      </c>
      <c r="D2156" s="11" t="s">
        <v>6259</v>
      </c>
      <c r="E2156" s="11" t="s">
        <v>11282</v>
      </c>
      <c r="F2156" s="11" t="s">
        <v>11283</v>
      </c>
      <c r="G2156" s="11" t="s">
        <v>36</v>
      </c>
    </row>
    <row r="2157" spans="1:7" x14ac:dyDescent="0.2">
      <c r="A2157" s="11" t="s">
        <v>6266</v>
      </c>
      <c r="B2157" s="11" t="s">
        <v>6267</v>
      </c>
      <c r="C2157" s="11" t="s">
        <v>6268</v>
      </c>
      <c r="D2157" s="11" t="s">
        <v>6269</v>
      </c>
      <c r="E2157" s="11" t="s">
        <v>11282</v>
      </c>
      <c r="F2157" s="11" t="s">
        <v>11283</v>
      </c>
      <c r="G2157" s="11" t="s">
        <v>36</v>
      </c>
    </row>
    <row r="2158" spans="1:7" x14ac:dyDescent="0.2">
      <c r="A2158" s="11" t="s">
        <v>6270</v>
      </c>
      <c r="B2158" s="11" t="s">
        <v>6271</v>
      </c>
      <c r="C2158" s="11" t="s">
        <v>6272</v>
      </c>
      <c r="D2158" s="11" t="s">
        <v>6269</v>
      </c>
      <c r="E2158" s="11" t="s">
        <v>11282</v>
      </c>
      <c r="F2158" s="11" t="s">
        <v>11283</v>
      </c>
      <c r="G2158" s="11" t="s">
        <v>36</v>
      </c>
    </row>
    <row r="2159" spans="1:7" x14ac:dyDescent="0.2">
      <c r="A2159" s="11" t="s">
        <v>6273</v>
      </c>
      <c r="B2159" s="11" t="s">
        <v>6274</v>
      </c>
      <c r="C2159" s="11" t="s">
        <v>6275</v>
      </c>
      <c r="D2159" s="11" t="s">
        <v>6269</v>
      </c>
      <c r="E2159" s="11" t="s">
        <v>11282</v>
      </c>
      <c r="F2159" s="11" t="s">
        <v>11283</v>
      </c>
      <c r="G2159" s="11" t="s">
        <v>36</v>
      </c>
    </row>
    <row r="2160" spans="1:7" x14ac:dyDescent="0.2">
      <c r="A2160" s="11" t="s">
        <v>6276</v>
      </c>
      <c r="B2160" s="11" t="s">
        <v>6277</v>
      </c>
      <c r="C2160" s="11" t="s">
        <v>6278</v>
      </c>
      <c r="D2160" s="11" t="s">
        <v>6269</v>
      </c>
      <c r="E2160" s="11" t="s">
        <v>11282</v>
      </c>
      <c r="F2160" s="11" t="s">
        <v>11283</v>
      </c>
      <c r="G2160" s="11" t="s">
        <v>36</v>
      </c>
    </row>
    <row r="2161" spans="1:7" x14ac:dyDescent="0.2">
      <c r="A2161" s="11" t="s">
        <v>6279</v>
      </c>
      <c r="B2161" s="11" t="s">
        <v>6280</v>
      </c>
      <c r="C2161" s="11" t="s">
        <v>6281</v>
      </c>
      <c r="D2161" s="11" t="s">
        <v>6269</v>
      </c>
      <c r="E2161" s="11" t="s">
        <v>11282</v>
      </c>
      <c r="F2161" s="11" t="s">
        <v>11283</v>
      </c>
      <c r="G2161" s="11" t="s">
        <v>36</v>
      </c>
    </row>
    <row r="2162" spans="1:7" x14ac:dyDescent="0.2">
      <c r="A2162" s="11" t="s">
        <v>6282</v>
      </c>
      <c r="B2162" s="11" t="s">
        <v>6283</v>
      </c>
      <c r="C2162" s="11" t="s">
        <v>6284</v>
      </c>
      <c r="D2162" s="11" t="s">
        <v>6269</v>
      </c>
      <c r="E2162" s="11" t="s">
        <v>11282</v>
      </c>
      <c r="F2162" s="11" t="s">
        <v>11283</v>
      </c>
      <c r="G2162" s="11" t="s">
        <v>36</v>
      </c>
    </row>
    <row r="2163" spans="1:7" x14ac:dyDescent="0.2">
      <c r="A2163" s="11" t="s">
        <v>6285</v>
      </c>
      <c r="B2163" s="11" t="s">
        <v>6286</v>
      </c>
      <c r="C2163" s="11" t="s">
        <v>6287</v>
      </c>
      <c r="D2163" s="11" t="s">
        <v>6269</v>
      </c>
      <c r="E2163" s="11" t="s">
        <v>11282</v>
      </c>
      <c r="F2163" s="11" t="s">
        <v>11283</v>
      </c>
      <c r="G2163" s="11" t="s">
        <v>36</v>
      </c>
    </row>
    <row r="2164" spans="1:7" x14ac:dyDescent="0.2">
      <c r="A2164" s="11" t="s">
        <v>6288</v>
      </c>
      <c r="B2164" s="11" t="s">
        <v>6289</v>
      </c>
      <c r="C2164" s="11" t="s">
        <v>6290</v>
      </c>
      <c r="D2164" s="11" t="s">
        <v>6269</v>
      </c>
      <c r="E2164" s="11" t="s">
        <v>11282</v>
      </c>
      <c r="F2164" s="11" t="s">
        <v>11283</v>
      </c>
      <c r="G2164" s="11" t="s">
        <v>36</v>
      </c>
    </row>
    <row r="2165" spans="1:7" x14ac:dyDescent="0.2">
      <c r="A2165" s="11" t="s">
        <v>6291</v>
      </c>
      <c r="B2165" s="11" t="s">
        <v>6292</v>
      </c>
      <c r="C2165" s="11" t="s">
        <v>6293</v>
      </c>
      <c r="D2165" s="11" t="s">
        <v>6269</v>
      </c>
      <c r="E2165" s="11" t="s">
        <v>11282</v>
      </c>
      <c r="F2165" s="11" t="s">
        <v>11283</v>
      </c>
      <c r="G2165" s="11" t="s">
        <v>36</v>
      </c>
    </row>
    <row r="2166" spans="1:7" x14ac:dyDescent="0.2">
      <c r="A2166" s="11" t="s">
        <v>6294</v>
      </c>
      <c r="B2166" s="11" t="s">
        <v>6295</v>
      </c>
      <c r="C2166" s="11" t="s">
        <v>6295</v>
      </c>
      <c r="D2166" s="11" t="s">
        <v>6269</v>
      </c>
      <c r="E2166" s="11" t="s">
        <v>11282</v>
      </c>
      <c r="F2166" s="11" t="s">
        <v>11283</v>
      </c>
      <c r="G2166" s="11" t="s">
        <v>36</v>
      </c>
    </row>
    <row r="2167" spans="1:7" x14ac:dyDescent="0.2">
      <c r="A2167" s="11" t="s">
        <v>6296</v>
      </c>
      <c r="B2167" s="11" t="s">
        <v>6297</v>
      </c>
      <c r="C2167" s="11" t="s">
        <v>6298</v>
      </c>
      <c r="D2167" s="11" t="s">
        <v>1150</v>
      </c>
      <c r="E2167" s="11" t="s">
        <v>11278</v>
      </c>
      <c r="F2167" s="11" t="s">
        <v>11279</v>
      </c>
      <c r="G2167" s="11" t="s">
        <v>36</v>
      </c>
    </row>
    <row r="2168" spans="1:7" x14ac:dyDescent="0.2">
      <c r="A2168" s="11" t="s">
        <v>6299</v>
      </c>
      <c r="B2168" s="11" t="s">
        <v>6300</v>
      </c>
      <c r="C2168" s="11" t="s">
        <v>6301</v>
      </c>
      <c r="D2168" s="11" t="s">
        <v>614</v>
      </c>
      <c r="E2168" s="11" t="s">
        <v>11268</v>
      </c>
      <c r="F2168" s="11" t="s">
        <v>11269</v>
      </c>
      <c r="G2168" s="11" t="s">
        <v>36</v>
      </c>
    </row>
    <row r="2169" spans="1:7" x14ac:dyDescent="0.2">
      <c r="A2169" s="11" t="s">
        <v>6302</v>
      </c>
      <c r="B2169" s="11" t="s">
        <v>6303</v>
      </c>
      <c r="C2169" s="11" t="s">
        <v>6303</v>
      </c>
      <c r="D2169" s="11" t="s">
        <v>1852</v>
      </c>
      <c r="E2169" s="11" t="s">
        <v>11268</v>
      </c>
      <c r="F2169" s="11" t="s">
        <v>11269</v>
      </c>
      <c r="G2169" s="11" t="s">
        <v>36</v>
      </c>
    </row>
    <row r="2170" spans="1:7" x14ac:dyDescent="0.2">
      <c r="A2170" s="11" t="s">
        <v>6304</v>
      </c>
      <c r="B2170" s="11" t="s">
        <v>6305</v>
      </c>
      <c r="C2170" s="11" t="s">
        <v>6305</v>
      </c>
      <c r="D2170" s="11" t="s">
        <v>1852</v>
      </c>
      <c r="E2170" s="11" t="s">
        <v>11268</v>
      </c>
      <c r="F2170" s="11" t="s">
        <v>11269</v>
      </c>
      <c r="G2170" s="11" t="s">
        <v>36</v>
      </c>
    </row>
    <row r="2171" spans="1:7" x14ac:dyDescent="0.2">
      <c r="A2171" s="11" t="s">
        <v>6306</v>
      </c>
      <c r="B2171" s="11" t="s">
        <v>6307</v>
      </c>
      <c r="C2171" s="11" t="s">
        <v>6308</v>
      </c>
      <c r="D2171" s="11" t="s">
        <v>721</v>
      </c>
      <c r="E2171" s="11" t="s">
        <v>11268</v>
      </c>
      <c r="F2171" s="11" t="s">
        <v>11269</v>
      </c>
      <c r="G2171" s="11" t="s">
        <v>36</v>
      </c>
    </row>
    <row r="2172" spans="1:7" x14ac:dyDescent="0.2">
      <c r="A2172" s="11" t="s">
        <v>6309</v>
      </c>
      <c r="B2172" s="11" t="s">
        <v>6310</v>
      </c>
      <c r="C2172" s="11" t="s">
        <v>6311</v>
      </c>
      <c r="D2172" s="11" t="s">
        <v>721</v>
      </c>
      <c r="E2172" s="11" t="s">
        <v>11268</v>
      </c>
      <c r="F2172" s="11" t="s">
        <v>11269</v>
      </c>
      <c r="G2172" s="11" t="s">
        <v>36</v>
      </c>
    </row>
    <row r="2173" spans="1:7" x14ac:dyDescent="0.2">
      <c r="A2173" s="11" t="s">
        <v>6312</v>
      </c>
      <c r="B2173" s="11" t="s">
        <v>6313</v>
      </c>
      <c r="C2173" s="11" t="s">
        <v>6314</v>
      </c>
      <c r="D2173" s="11" t="s">
        <v>721</v>
      </c>
      <c r="E2173" s="11" t="s">
        <v>11268</v>
      </c>
      <c r="F2173" s="11" t="s">
        <v>11269</v>
      </c>
      <c r="G2173" s="11" t="s">
        <v>36</v>
      </c>
    </row>
    <row r="2174" spans="1:7" x14ac:dyDescent="0.2">
      <c r="A2174" s="11" t="s">
        <v>6315</v>
      </c>
      <c r="B2174" s="11" t="s">
        <v>6316</v>
      </c>
      <c r="C2174" s="11" t="s">
        <v>6317</v>
      </c>
      <c r="D2174" s="11" t="s">
        <v>554</v>
      </c>
      <c r="E2174" s="11" t="s">
        <v>11266</v>
      </c>
      <c r="F2174" s="11" t="s">
        <v>11267</v>
      </c>
      <c r="G2174" s="11" t="s">
        <v>36</v>
      </c>
    </row>
    <row r="2175" spans="1:7" x14ac:dyDescent="0.2">
      <c r="A2175" s="11" t="s">
        <v>6318</v>
      </c>
      <c r="B2175" s="11" t="s">
        <v>6319</v>
      </c>
      <c r="C2175" s="11" t="s">
        <v>6320</v>
      </c>
      <c r="D2175" s="11" t="s">
        <v>1127</v>
      </c>
      <c r="E2175" s="11" t="s">
        <v>11274</v>
      </c>
      <c r="F2175" s="11" t="s">
        <v>11275</v>
      </c>
      <c r="G2175" s="11" t="s">
        <v>36</v>
      </c>
    </row>
    <row r="2176" spans="1:7" x14ac:dyDescent="0.2">
      <c r="A2176" s="11" t="s">
        <v>6321</v>
      </c>
      <c r="B2176" s="11" t="s">
        <v>6322</v>
      </c>
      <c r="C2176" s="11" t="s">
        <v>6323</v>
      </c>
      <c r="D2176" s="11" t="s">
        <v>562</v>
      </c>
      <c r="E2176" s="11" t="s">
        <v>11266</v>
      </c>
      <c r="F2176" s="11" t="s">
        <v>11267</v>
      </c>
      <c r="G2176" s="11" t="s">
        <v>36</v>
      </c>
    </row>
    <row r="2177" spans="1:7" x14ac:dyDescent="0.2">
      <c r="A2177" s="11" t="s">
        <v>6324</v>
      </c>
      <c r="B2177" s="11" t="s">
        <v>6325</v>
      </c>
      <c r="C2177" s="11" t="s">
        <v>6326</v>
      </c>
      <c r="D2177" s="11" t="s">
        <v>554</v>
      </c>
      <c r="E2177" s="11" t="s">
        <v>11266</v>
      </c>
      <c r="F2177" s="11" t="s">
        <v>11267</v>
      </c>
      <c r="G2177" s="11" t="s">
        <v>36</v>
      </c>
    </row>
    <row r="2178" spans="1:7" x14ac:dyDescent="0.2">
      <c r="A2178" s="11" t="s">
        <v>6327</v>
      </c>
      <c r="B2178" s="11" t="s">
        <v>6328</v>
      </c>
      <c r="C2178" s="11" t="s">
        <v>6329</v>
      </c>
      <c r="D2178" s="11" t="s">
        <v>554</v>
      </c>
      <c r="E2178" s="11" t="s">
        <v>11266</v>
      </c>
      <c r="F2178" s="11" t="s">
        <v>11267</v>
      </c>
      <c r="G2178" s="11" t="s">
        <v>36</v>
      </c>
    </row>
    <row r="2179" spans="1:7" x14ac:dyDescent="0.2">
      <c r="A2179" s="11" t="s">
        <v>6330</v>
      </c>
      <c r="B2179" s="11" t="s">
        <v>6331</v>
      </c>
      <c r="C2179" s="11" t="s">
        <v>6332</v>
      </c>
      <c r="D2179" s="11" t="s">
        <v>554</v>
      </c>
      <c r="E2179" s="11" t="s">
        <v>11266</v>
      </c>
      <c r="F2179" s="11" t="s">
        <v>11267</v>
      </c>
      <c r="G2179" s="11" t="s">
        <v>36</v>
      </c>
    </row>
    <row r="2180" spans="1:7" x14ac:dyDescent="0.2">
      <c r="A2180" s="11" t="s">
        <v>6333</v>
      </c>
      <c r="B2180" s="11" t="s">
        <v>6334</v>
      </c>
      <c r="C2180" s="11" t="s">
        <v>6335</v>
      </c>
      <c r="D2180" s="11" t="s">
        <v>554</v>
      </c>
      <c r="E2180" s="11" t="s">
        <v>11266</v>
      </c>
      <c r="F2180" s="11" t="s">
        <v>11267</v>
      </c>
      <c r="G2180" s="11" t="s">
        <v>36</v>
      </c>
    </row>
    <row r="2181" spans="1:7" x14ac:dyDescent="0.2">
      <c r="A2181" s="11" t="s">
        <v>6336</v>
      </c>
      <c r="B2181" s="11" t="s">
        <v>6337</v>
      </c>
      <c r="C2181" s="11" t="s">
        <v>6338</v>
      </c>
      <c r="D2181" s="11" t="s">
        <v>554</v>
      </c>
      <c r="E2181" s="11" t="s">
        <v>11266</v>
      </c>
      <c r="F2181" s="11" t="s">
        <v>11267</v>
      </c>
      <c r="G2181" s="11" t="s">
        <v>36</v>
      </c>
    </row>
    <row r="2182" spans="1:7" x14ac:dyDescent="0.2">
      <c r="A2182" s="11" t="s">
        <v>6339</v>
      </c>
      <c r="B2182" s="11" t="s">
        <v>6340</v>
      </c>
      <c r="C2182" s="11" t="s">
        <v>6341</v>
      </c>
      <c r="D2182" s="11" t="s">
        <v>1423</v>
      </c>
      <c r="E2182" s="11" t="s">
        <v>11266</v>
      </c>
      <c r="F2182" s="11" t="s">
        <v>11267</v>
      </c>
      <c r="G2182" s="11" t="s">
        <v>36</v>
      </c>
    </row>
    <row r="2183" spans="1:7" x14ac:dyDescent="0.2">
      <c r="A2183" s="11" t="s">
        <v>6342</v>
      </c>
      <c r="B2183" s="11" t="s">
        <v>6343</v>
      </c>
      <c r="C2183" s="11" t="s">
        <v>6344</v>
      </c>
      <c r="D2183" s="11" t="s">
        <v>1423</v>
      </c>
      <c r="E2183" s="11" t="s">
        <v>11266</v>
      </c>
      <c r="F2183" s="11" t="s">
        <v>11267</v>
      </c>
      <c r="G2183" s="11" t="s">
        <v>36</v>
      </c>
    </row>
    <row r="2184" spans="1:7" x14ac:dyDescent="0.2">
      <c r="A2184" s="11" t="s">
        <v>6345</v>
      </c>
      <c r="B2184" s="11" t="s">
        <v>6346</v>
      </c>
      <c r="C2184" s="11" t="s">
        <v>6347</v>
      </c>
      <c r="D2184" s="11" t="s">
        <v>554</v>
      </c>
      <c r="E2184" s="11" t="s">
        <v>11266</v>
      </c>
      <c r="F2184" s="11" t="s">
        <v>11267</v>
      </c>
      <c r="G2184" s="11" t="s">
        <v>36</v>
      </c>
    </row>
    <row r="2185" spans="1:7" x14ac:dyDescent="0.2">
      <c r="A2185" s="11" t="s">
        <v>6348</v>
      </c>
      <c r="B2185" s="11" t="s">
        <v>6349</v>
      </c>
      <c r="C2185" s="11" t="s">
        <v>6350</v>
      </c>
      <c r="D2185" s="11" t="s">
        <v>554</v>
      </c>
      <c r="E2185" s="11" t="s">
        <v>11266</v>
      </c>
      <c r="F2185" s="11" t="s">
        <v>11267</v>
      </c>
      <c r="G2185" s="11" t="s">
        <v>36</v>
      </c>
    </row>
    <row r="2186" spans="1:7" x14ac:dyDescent="0.2">
      <c r="A2186" s="11" t="s">
        <v>6351</v>
      </c>
      <c r="B2186" s="11" t="s">
        <v>6352</v>
      </c>
      <c r="C2186" s="11" t="s">
        <v>6353</v>
      </c>
      <c r="D2186" s="11" t="s">
        <v>554</v>
      </c>
      <c r="E2186" s="11" t="s">
        <v>11266</v>
      </c>
      <c r="F2186" s="11" t="s">
        <v>11267</v>
      </c>
      <c r="G2186" s="11" t="s">
        <v>36</v>
      </c>
    </row>
    <row r="2187" spans="1:7" x14ac:dyDescent="0.2">
      <c r="A2187" s="11" t="s">
        <v>6354</v>
      </c>
      <c r="B2187" s="11" t="s">
        <v>6355</v>
      </c>
      <c r="C2187" s="11" t="s">
        <v>6356</v>
      </c>
      <c r="D2187" s="11" t="s">
        <v>1150</v>
      </c>
      <c r="E2187" s="11" t="s">
        <v>11278</v>
      </c>
      <c r="F2187" s="11" t="s">
        <v>11279</v>
      </c>
      <c r="G2187" s="11" t="s">
        <v>36</v>
      </c>
    </row>
    <row r="2188" spans="1:7" x14ac:dyDescent="0.2">
      <c r="A2188" s="11" t="s">
        <v>6357</v>
      </c>
      <c r="B2188" s="11" t="s">
        <v>6358</v>
      </c>
      <c r="C2188" s="11" t="s">
        <v>6359</v>
      </c>
      <c r="D2188" s="11" t="s">
        <v>1150</v>
      </c>
      <c r="E2188" s="11" t="s">
        <v>11278</v>
      </c>
      <c r="F2188" s="11" t="s">
        <v>11279</v>
      </c>
      <c r="G2188" s="11" t="s">
        <v>36</v>
      </c>
    </row>
    <row r="2189" spans="1:7" x14ac:dyDescent="0.2">
      <c r="A2189" s="11" t="s">
        <v>6360</v>
      </c>
      <c r="B2189" s="11" t="s">
        <v>6361</v>
      </c>
      <c r="C2189" s="11" t="s">
        <v>6362</v>
      </c>
      <c r="D2189" s="11" t="s">
        <v>1150</v>
      </c>
      <c r="E2189" s="11" t="s">
        <v>11278</v>
      </c>
      <c r="F2189" s="11" t="s">
        <v>11279</v>
      </c>
      <c r="G2189" s="11" t="s">
        <v>36</v>
      </c>
    </row>
    <row r="2190" spans="1:7" x14ac:dyDescent="0.2">
      <c r="A2190" s="11" t="s">
        <v>6363</v>
      </c>
      <c r="B2190" s="11" t="s">
        <v>6364</v>
      </c>
      <c r="C2190" s="11" t="s">
        <v>6365</v>
      </c>
      <c r="D2190" s="11" t="s">
        <v>1150</v>
      </c>
      <c r="E2190" s="11" t="s">
        <v>11278</v>
      </c>
      <c r="F2190" s="11" t="s">
        <v>11279</v>
      </c>
      <c r="G2190" s="11" t="s">
        <v>36</v>
      </c>
    </row>
    <row r="2191" spans="1:7" x14ac:dyDescent="0.2">
      <c r="A2191" s="11" t="s">
        <v>6366</v>
      </c>
      <c r="B2191" s="11" t="s">
        <v>6367</v>
      </c>
      <c r="C2191" s="11" t="s">
        <v>6368</v>
      </c>
      <c r="D2191" s="11" t="s">
        <v>1423</v>
      </c>
      <c r="E2191" s="11" t="s">
        <v>11266</v>
      </c>
      <c r="F2191" s="11" t="s">
        <v>11267</v>
      </c>
      <c r="G2191" s="11" t="s">
        <v>36</v>
      </c>
    </row>
    <row r="2192" spans="1:7" x14ac:dyDescent="0.2">
      <c r="A2192" s="11" t="s">
        <v>6369</v>
      </c>
      <c r="B2192" s="11" t="s">
        <v>6370</v>
      </c>
      <c r="C2192" s="11" t="s">
        <v>6370</v>
      </c>
      <c r="D2192" s="11" t="s">
        <v>554</v>
      </c>
      <c r="E2192" s="11" t="s">
        <v>11266</v>
      </c>
      <c r="F2192" s="11" t="s">
        <v>11267</v>
      </c>
      <c r="G2192" s="11" t="s">
        <v>36</v>
      </c>
    </row>
    <row r="2193" spans="1:7" x14ac:dyDescent="0.2">
      <c r="A2193" s="11" t="s">
        <v>6371</v>
      </c>
      <c r="B2193" s="11" t="s">
        <v>6372</v>
      </c>
      <c r="C2193" s="11" t="s">
        <v>6373</v>
      </c>
      <c r="D2193" s="11" t="s">
        <v>562</v>
      </c>
      <c r="E2193" s="11" t="s">
        <v>11266</v>
      </c>
      <c r="F2193" s="11" t="s">
        <v>11267</v>
      </c>
      <c r="G2193" s="11" t="s">
        <v>36</v>
      </c>
    </row>
    <row r="2194" spans="1:7" x14ac:dyDescent="0.2">
      <c r="A2194" s="11" t="s">
        <v>6374</v>
      </c>
      <c r="B2194" s="11" t="s">
        <v>6375</v>
      </c>
      <c r="C2194" s="11" t="s">
        <v>6375</v>
      </c>
      <c r="D2194" s="11" t="s">
        <v>562</v>
      </c>
      <c r="E2194" s="11" t="s">
        <v>11266</v>
      </c>
      <c r="F2194" s="11" t="s">
        <v>11267</v>
      </c>
      <c r="G2194" s="11" t="s">
        <v>36</v>
      </c>
    </row>
    <row r="2195" spans="1:7" x14ac:dyDescent="0.2">
      <c r="A2195" s="11" t="s">
        <v>6376</v>
      </c>
      <c r="B2195" s="11" t="s">
        <v>6377</v>
      </c>
      <c r="C2195" s="11" t="s">
        <v>6378</v>
      </c>
      <c r="D2195" s="11" t="s">
        <v>554</v>
      </c>
      <c r="E2195" s="11" t="s">
        <v>11266</v>
      </c>
      <c r="F2195" s="11" t="s">
        <v>11267</v>
      </c>
      <c r="G2195" s="11" t="s">
        <v>36</v>
      </c>
    </row>
    <row r="2196" spans="1:7" x14ac:dyDescent="0.2">
      <c r="A2196" s="11" t="s">
        <v>6379</v>
      </c>
      <c r="B2196" s="11" t="s">
        <v>6380</v>
      </c>
      <c r="C2196" s="11" t="s">
        <v>6381</v>
      </c>
      <c r="D2196" s="11" t="s">
        <v>554</v>
      </c>
      <c r="E2196" s="11" t="s">
        <v>11266</v>
      </c>
      <c r="F2196" s="11" t="s">
        <v>11267</v>
      </c>
      <c r="G2196" s="11" t="s">
        <v>36</v>
      </c>
    </row>
    <row r="2197" spans="1:7" x14ac:dyDescent="0.2">
      <c r="A2197" s="11" t="s">
        <v>6382</v>
      </c>
      <c r="B2197" s="11" t="s">
        <v>6383</v>
      </c>
      <c r="C2197" s="11" t="s">
        <v>6384</v>
      </c>
      <c r="D2197" s="11" t="s">
        <v>554</v>
      </c>
      <c r="E2197" s="11" t="s">
        <v>11266</v>
      </c>
      <c r="F2197" s="11" t="s">
        <v>11267</v>
      </c>
      <c r="G2197" s="11" t="s">
        <v>36</v>
      </c>
    </row>
    <row r="2198" spans="1:7" x14ac:dyDescent="0.2">
      <c r="A2198" s="11" t="s">
        <v>6385</v>
      </c>
      <c r="B2198" s="11" t="s">
        <v>6386</v>
      </c>
      <c r="C2198" s="11" t="s">
        <v>6387</v>
      </c>
      <c r="D2198" s="11" t="s">
        <v>554</v>
      </c>
      <c r="E2198" s="11" t="s">
        <v>11266</v>
      </c>
      <c r="F2198" s="11" t="s">
        <v>11267</v>
      </c>
      <c r="G2198" s="11" t="s">
        <v>36</v>
      </c>
    </row>
    <row r="2199" spans="1:7" x14ac:dyDescent="0.2">
      <c r="A2199" s="11" t="s">
        <v>6388</v>
      </c>
      <c r="B2199" s="11" t="s">
        <v>6389</v>
      </c>
      <c r="C2199" s="11" t="s">
        <v>6389</v>
      </c>
      <c r="D2199" s="11" t="s">
        <v>2071</v>
      </c>
      <c r="E2199" s="11" t="s">
        <v>11266</v>
      </c>
      <c r="F2199" s="11" t="s">
        <v>11267</v>
      </c>
      <c r="G2199" s="11" t="s">
        <v>36</v>
      </c>
    </row>
    <row r="2200" spans="1:7" x14ac:dyDescent="0.2">
      <c r="A2200" s="11" t="s">
        <v>6390</v>
      </c>
      <c r="B2200" s="11" t="s">
        <v>6391</v>
      </c>
      <c r="C2200" s="11" t="s">
        <v>6391</v>
      </c>
      <c r="D2200" s="11" t="s">
        <v>2071</v>
      </c>
      <c r="E2200" s="11" t="s">
        <v>11266</v>
      </c>
      <c r="F2200" s="11" t="s">
        <v>11267</v>
      </c>
      <c r="G2200" s="11" t="s">
        <v>36</v>
      </c>
    </row>
    <row r="2201" spans="1:7" x14ac:dyDescent="0.2">
      <c r="A2201" s="11" t="s">
        <v>6392</v>
      </c>
      <c r="B2201" s="11" t="s">
        <v>6393</v>
      </c>
      <c r="C2201" s="11" t="s">
        <v>6394</v>
      </c>
      <c r="D2201" s="11" t="s">
        <v>1423</v>
      </c>
      <c r="E2201" s="11" t="s">
        <v>11266</v>
      </c>
      <c r="F2201" s="11" t="s">
        <v>11267</v>
      </c>
      <c r="G2201" s="11" t="s">
        <v>36</v>
      </c>
    </row>
    <row r="2202" spans="1:7" x14ac:dyDescent="0.2">
      <c r="A2202" s="11" t="s">
        <v>6395</v>
      </c>
      <c r="B2202" s="11" t="s">
        <v>6396</v>
      </c>
      <c r="C2202" s="11" t="s">
        <v>6397</v>
      </c>
      <c r="D2202" s="11" t="s">
        <v>566</v>
      </c>
      <c r="E2202" s="11" t="s">
        <v>11264</v>
      </c>
      <c r="F2202" s="11" t="s">
        <v>11265</v>
      </c>
      <c r="G2202" s="11" t="s">
        <v>36</v>
      </c>
    </row>
    <row r="2203" spans="1:7" x14ac:dyDescent="0.2">
      <c r="A2203" s="11" t="s">
        <v>6398</v>
      </c>
      <c r="B2203" s="11" t="s">
        <v>6399</v>
      </c>
      <c r="C2203" s="11" t="s">
        <v>6400</v>
      </c>
      <c r="D2203" s="11" t="s">
        <v>566</v>
      </c>
      <c r="E2203" s="11" t="s">
        <v>11264</v>
      </c>
      <c r="F2203" s="11" t="s">
        <v>11265</v>
      </c>
      <c r="G2203" s="11" t="s">
        <v>36</v>
      </c>
    </row>
    <row r="2204" spans="1:7" x14ac:dyDescent="0.2">
      <c r="A2204" s="11" t="s">
        <v>6401</v>
      </c>
      <c r="B2204" s="11" t="s">
        <v>6402</v>
      </c>
      <c r="C2204" s="11" t="s">
        <v>6403</v>
      </c>
      <c r="D2204" s="11" t="s">
        <v>566</v>
      </c>
      <c r="E2204" s="11" t="s">
        <v>11264</v>
      </c>
      <c r="F2204" s="11" t="s">
        <v>11265</v>
      </c>
      <c r="G2204" s="11" t="s">
        <v>36</v>
      </c>
    </row>
    <row r="2205" spans="1:7" x14ac:dyDescent="0.2">
      <c r="A2205" s="11" t="s">
        <v>6404</v>
      </c>
      <c r="B2205" s="11" t="s">
        <v>6405</v>
      </c>
      <c r="C2205" s="11" t="s">
        <v>6405</v>
      </c>
      <c r="D2205" s="11" t="s">
        <v>1150</v>
      </c>
      <c r="E2205" s="11" t="s">
        <v>11278</v>
      </c>
      <c r="F2205" s="11" t="s">
        <v>11279</v>
      </c>
      <c r="G2205" s="11" t="s">
        <v>36</v>
      </c>
    </row>
    <row r="2206" spans="1:7" x14ac:dyDescent="0.2">
      <c r="A2206" s="11" t="s">
        <v>6406</v>
      </c>
      <c r="B2206" s="11" t="s">
        <v>6407</v>
      </c>
      <c r="C2206" s="11" t="s">
        <v>6408</v>
      </c>
      <c r="D2206" s="11" t="s">
        <v>554</v>
      </c>
      <c r="E2206" s="11" t="s">
        <v>11266</v>
      </c>
      <c r="F2206" s="11" t="s">
        <v>11267</v>
      </c>
      <c r="G2206" s="11" t="s">
        <v>36</v>
      </c>
    </row>
    <row r="2207" spans="1:7" x14ac:dyDescent="0.2">
      <c r="A2207" s="11" t="s">
        <v>6409</v>
      </c>
      <c r="B2207" s="11" t="s">
        <v>6410</v>
      </c>
      <c r="C2207" s="11" t="s">
        <v>6411</v>
      </c>
      <c r="D2207" s="11" t="s">
        <v>554</v>
      </c>
      <c r="E2207" s="11" t="s">
        <v>11266</v>
      </c>
      <c r="F2207" s="11" t="s">
        <v>11267</v>
      </c>
      <c r="G2207" s="11" t="s">
        <v>36</v>
      </c>
    </row>
    <row r="2208" spans="1:7" x14ac:dyDescent="0.2">
      <c r="A2208" s="11" t="s">
        <v>6412</v>
      </c>
      <c r="B2208" s="11" t="s">
        <v>6413</v>
      </c>
      <c r="C2208" s="11" t="s">
        <v>6414</v>
      </c>
      <c r="D2208" s="11" t="s">
        <v>566</v>
      </c>
      <c r="E2208" s="11" t="s">
        <v>11264</v>
      </c>
      <c r="F2208" s="11" t="s">
        <v>11265</v>
      </c>
      <c r="G2208" s="11" t="s">
        <v>36</v>
      </c>
    </row>
    <row r="2209" spans="1:7" x14ac:dyDescent="0.2">
      <c r="A2209" s="11" t="s">
        <v>6415</v>
      </c>
      <c r="B2209" s="11" t="s">
        <v>6416</v>
      </c>
      <c r="C2209" s="11" t="s">
        <v>6417</v>
      </c>
      <c r="D2209" s="11" t="s">
        <v>566</v>
      </c>
      <c r="E2209" s="11" t="s">
        <v>11264</v>
      </c>
      <c r="F2209" s="11" t="s">
        <v>11265</v>
      </c>
      <c r="G2209" s="11" t="s">
        <v>36</v>
      </c>
    </row>
    <row r="2210" spans="1:7" x14ac:dyDescent="0.2">
      <c r="A2210" s="11" t="s">
        <v>6418</v>
      </c>
      <c r="B2210" s="11" t="s">
        <v>6419</v>
      </c>
      <c r="C2210" s="11" t="s">
        <v>6420</v>
      </c>
      <c r="D2210" s="11" t="s">
        <v>566</v>
      </c>
      <c r="E2210" s="11" t="s">
        <v>11264</v>
      </c>
      <c r="F2210" s="11" t="s">
        <v>11265</v>
      </c>
      <c r="G2210" s="11" t="s">
        <v>36</v>
      </c>
    </row>
    <row r="2211" spans="1:7" x14ac:dyDescent="0.2">
      <c r="A2211" s="11" t="s">
        <v>6421</v>
      </c>
      <c r="B2211" s="11" t="s">
        <v>6422</v>
      </c>
      <c r="C2211" s="11" t="s">
        <v>6423</v>
      </c>
      <c r="D2211" s="11" t="s">
        <v>566</v>
      </c>
      <c r="E2211" s="11" t="s">
        <v>11264</v>
      </c>
      <c r="F2211" s="11" t="s">
        <v>11265</v>
      </c>
      <c r="G2211" s="11" t="s">
        <v>36</v>
      </c>
    </row>
    <row r="2212" spans="1:7" x14ac:dyDescent="0.2">
      <c r="A2212" s="11" t="s">
        <v>6424</v>
      </c>
      <c r="B2212" s="11" t="s">
        <v>6425</v>
      </c>
      <c r="C2212" s="11" t="s">
        <v>6426</v>
      </c>
      <c r="D2212" s="11" t="s">
        <v>554</v>
      </c>
      <c r="E2212" s="11" t="s">
        <v>11266</v>
      </c>
      <c r="F2212" s="11" t="s">
        <v>11267</v>
      </c>
      <c r="G2212" s="11" t="s">
        <v>36</v>
      </c>
    </row>
    <row r="2213" spans="1:7" x14ac:dyDescent="0.2">
      <c r="A2213" s="11" t="s">
        <v>6427</v>
      </c>
      <c r="B2213" s="11" t="s">
        <v>6428</v>
      </c>
      <c r="C2213" s="11" t="s">
        <v>6429</v>
      </c>
      <c r="D2213" s="11" t="s">
        <v>554</v>
      </c>
      <c r="E2213" s="11" t="s">
        <v>11266</v>
      </c>
      <c r="F2213" s="11" t="s">
        <v>11267</v>
      </c>
      <c r="G2213" s="11" t="s">
        <v>36</v>
      </c>
    </row>
    <row r="2214" spans="1:7" x14ac:dyDescent="0.2">
      <c r="A2214" s="11" t="s">
        <v>6430</v>
      </c>
      <c r="B2214" s="11" t="s">
        <v>6431</v>
      </c>
      <c r="C2214" s="11" t="s">
        <v>6432</v>
      </c>
      <c r="D2214" s="11" t="s">
        <v>2071</v>
      </c>
      <c r="E2214" s="11" t="s">
        <v>11266</v>
      </c>
      <c r="F2214" s="11" t="s">
        <v>11267</v>
      </c>
      <c r="G2214" s="11" t="s">
        <v>36</v>
      </c>
    </row>
    <row r="2215" spans="1:7" x14ac:dyDescent="0.2">
      <c r="A2215" s="11" t="s">
        <v>6433</v>
      </c>
      <c r="B2215" s="11" t="s">
        <v>6434</v>
      </c>
      <c r="C2215" s="11" t="s">
        <v>6435</v>
      </c>
      <c r="D2215" s="11" t="s">
        <v>2071</v>
      </c>
      <c r="E2215" s="11" t="s">
        <v>11266</v>
      </c>
      <c r="F2215" s="11" t="s">
        <v>11267</v>
      </c>
      <c r="G2215" s="11" t="s">
        <v>36</v>
      </c>
    </row>
    <row r="2216" spans="1:7" x14ac:dyDescent="0.2">
      <c r="A2216" s="11" t="s">
        <v>6436</v>
      </c>
      <c r="B2216" s="11" t="s">
        <v>6437</v>
      </c>
      <c r="C2216" s="11" t="s">
        <v>6438</v>
      </c>
      <c r="D2216" s="11" t="s">
        <v>566</v>
      </c>
      <c r="E2216" s="11" t="s">
        <v>11264</v>
      </c>
      <c r="F2216" s="11" t="s">
        <v>11265</v>
      </c>
      <c r="G2216" s="11" t="s">
        <v>36</v>
      </c>
    </row>
    <row r="2217" spans="1:7" x14ac:dyDescent="0.2">
      <c r="A2217" s="11" t="s">
        <v>6439</v>
      </c>
      <c r="B2217" s="11" t="s">
        <v>6440</v>
      </c>
      <c r="C2217" s="11" t="s">
        <v>6441</v>
      </c>
      <c r="D2217" s="11" t="s">
        <v>566</v>
      </c>
      <c r="E2217" s="11" t="s">
        <v>11264</v>
      </c>
      <c r="F2217" s="11" t="s">
        <v>11265</v>
      </c>
      <c r="G2217" s="11" t="s">
        <v>36</v>
      </c>
    </row>
    <row r="2218" spans="1:7" x14ac:dyDescent="0.2">
      <c r="A2218" s="11" t="s">
        <v>6442</v>
      </c>
      <c r="B2218" s="11" t="s">
        <v>6443</v>
      </c>
      <c r="C2218" s="11" t="s">
        <v>6444</v>
      </c>
      <c r="D2218" s="11" t="s">
        <v>566</v>
      </c>
      <c r="E2218" s="11" t="s">
        <v>11264</v>
      </c>
      <c r="F2218" s="11" t="s">
        <v>11265</v>
      </c>
      <c r="G2218" s="11" t="s">
        <v>36</v>
      </c>
    </row>
    <row r="2219" spans="1:7" x14ac:dyDescent="0.2">
      <c r="A2219" s="11" t="s">
        <v>6445</v>
      </c>
      <c r="B2219" s="11" t="s">
        <v>6446</v>
      </c>
      <c r="C2219" s="11" t="s">
        <v>6447</v>
      </c>
      <c r="D2219" s="11" t="s">
        <v>1150</v>
      </c>
      <c r="E2219" s="11" t="s">
        <v>11278</v>
      </c>
      <c r="F2219" s="11" t="s">
        <v>11279</v>
      </c>
      <c r="G2219" s="11" t="s">
        <v>36</v>
      </c>
    </row>
    <row r="2220" spans="1:7" x14ac:dyDescent="0.2">
      <c r="A2220" s="11" t="s">
        <v>6448</v>
      </c>
      <c r="B2220" s="11" t="s">
        <v>6449</v>
      </c>
      <c r="C2220" s="11" t="s">
        <v>6450</v>
      </c>
      <c r="D2220" s="11" t="s">
        <v>566</v>
      </c>
      <c r="E2220" s="11" t="s">
        <v>11264</v>
      </c>
      <c r="F2220" s="11" t="s">
        <v>11265</v>
      </c>
      <c r="G2220" s="11" t="s">
        <v>36</v>
      </c>
    </row>
    <row r="2221" spans="1:7" x14ac:dyDescent="0.2">
      <c r="A2221" s="11" t="s">
        <v>6451</v>
      </c>
      <c r="B2221" s="11" t="s">
        <v>6452</v>
      </c>
      <c r="C2221" s="11" t="s">
        <v>6453</v>
      </c>
      <c r="D2221" s="11" t="s">
        <v>554</v>
      </c>
      <c r="E2221" s="11" t="s">
        <v>11266</v>
      </c>
      <c r="F2221" s="11" t="s">
        <v>11267</v>
      </c>
      <c r="G2221" s="11" t="s">
        <v>36</v>
      </c>
    </row>
    <row r="2222" spans="1:7" x14ac:dyDescent="0.2">
      <c r="A2222" s="11" t="s">
        <v>6454</v>
      </c>
      <c r="B2222" s="11" t="s">
        <v>6455</v>
      </c>
      <c r="C2222" s="11" t="s">
        <v>6456</v>
      </c>
      <c r="D2222" s="11" t="s">
        <v>1852</v>
      </c>
      <c r="E2222" s="11" t="s">
        <v>11268</v>
      </c>
      <c r="F2222" s="11" t="s">
        <v>11269</v>
      </c>
      <c r="G2222" s="11" t="s">
        <v>36</v>
      </c>
    </row>
    <row r="2223" spans="1:7" x14ac:dyDescent="0.2">
      <c r="A2223" s="11" t="s">
        <v>6457</v>
      </c>
      <c r="B2223" s="11" t="s">
        <v>6458</v>
      </c>
      <c r="C2223" s="11" t="s">
        <v>6459</v>
      </c>
      <c r="D2223" s="11" t="s">
        <v>566</v>
      </c>
      <c r="E2223" s="11" t="s">
        <v>11264</v>
      </c>
      <c r="F2223" s="11" t="s">
        <v>11265</v>
      </c>
      <c r="G2223" s="11" t="s">
        <v>36</v>
      </c>
    </row>
    <row r="2224" spans="1:7" x14ac:dyDescent="0.2">
      <c r="A2224" s="11" t="s">
        <v>6460</v>
      </c>
      <c r="B2224" s="11" t="s">
        <v>6461</v>
      </c>
      <c r="C2224" s="11" t="s">
        <v>6462</v>
      </c>
      <c r="D2224" s="11" t="s">
        <v>554</v>
      </c>
      <c r="E2224" s="11" t="s">
        <v>11266</v>
      </c>
      <c r="F2224" s="11" t="s">
        <v>11267</v>
      </c>
      <c r="G2224" s="11" t="s">
        <v>36</v>
      </c>
    </row>
    <row r="2225" spans="1:7" x14ac:dyDescent="0.2">
      <c r="A2225" s="11" t="s">
        <v>6463</v>
      </c>
      <c r="B2225" s="11" t="s">
        <v>6464</v>
      </c>
      <c r="C2225" s="11" t="s">
        <v>6465</v>
      </c>
      <c r="D2225" s="11" t="s">
        <v>566</v>
      </c>
      <c r="E2225" s="11" t="s">
        <v>11264</v>
      </c>
      <c r="F2225" s="11" t="s">
        <v>11265</v>
      </c>
      <c r="G2225" s="11" t="s">
        <v>36</v>
      </c>
    </row>
    <row r="2226" spans="1:7" x14ac:dyDescent="0.2">
      <c r="A2226" s="11" t="s">
        <v>6466</v>
      </c>
      <c r="B2226" s="11" t="s">
        <v>6467</v>
      </c>
      <c r="C2226" s="11" t="s">
        <v>6468</v>
      </c>
      <c r="D2226" s="11" t="s">
        <v>614</v>
      </c>
      <c r="E2226" s="11" t="s">
        <v>11268</v>
      </c>
      <c r="F2226" s="11" t="s">
        <v>11269</v>
      </c>
      <c r="G2226" s="11" t="s">
        <v>36</v>
      </c>
    </row>
    <row r="2227" spans="1:7" x14ac:dyDescent="0.2">
      <c r="A2227" s="11" t="s">
        <v>6469</v>
      </c>
      <c r="B2227" s="11" t="s">
        <v>6470</v>
      </c>
      <c r="C2227" s="11" t="s">
        <v>6471</v>
      </c>
      <c r="D2227" s="11" t="s">
        <v>554</v>
      </c>
      <c r="E2227" s="11" t="s">
        <v>11266</v>
      </c>
      <c r="F2227" s="11" t="s">
        <v>11267</v>
      </c>
      <c r="G2227" s="11" t="s">
        <v>36</v>
      </c>
    </row>
    <row r="2228" spans="1:7" x14ac:dyDescent="0.2">
      <c r="A2228" s="11" t="s">
        <v>6472</v>
      </c>
      <c r="B2228" s="11" t="s">
        <v>6473</v>
      </c>
      <c r="C2228" s="11" t="s">
        <v>6474</v>
      </c>
      <c r="D2228" s="11" t="s">
        <v>566</v>
      </c>
      <c r="E2228" s="11" t="s">
        <v>11264</v>
      </c>
      <c r="F2228" s="11" t="s">
        <v>11265</v>
      </c>
      <c r="G2228" s="11" t="s">
        <v>36</v>
      </c>
    </row>
    <row r="2229" spans="1:7" x14ac:dyDescent="0.2">
      <c r="A2229" s="11" t="s">
        <v>6475</v>
      </c>
      <c r="B2229" s="11" t="s">
        <v>6476</v>
      </c>
      <c r="C2229" s="11" t="s">
        <v>6477</v>
      </c>
      <c r="D2229" s="11" t="s">
        <v>566</v>
      </c>
      <c r="E2229" s="11" t="s">
        <v>11264</v>
      </c>
      <c r="F2229" s="11" t="s">
        <v>11265</v>
      </c>
      <c r="G2229" s="11" t="s">
        <v>36</v>
      </c>
    </row>
    <row r="2230" spans="1:7" x14ac:dyDescent="0.2">
      <c r="A2230" s="11" t="s">
        <v>6478</v>
      </c>
      <c r="B2230" s="11" t="s">
        <v>6479</v>
      </c>
      <c r="C2230" s="11" t="s">
        <v>6480</v>
      </c>
      <c r="D2230" s="11" t="s">
        <v>1423</v>
      </c>
      <c r="E2230" s="11" t="s">
        <v>11266</v>
      </c>
      <c r="F2230" s="11" t="s">
        <v>11267</v>
      </c>
      <c r="G2230" s="11" t="s">
        <v>36</v>
      </c>
    </row>
    <row r="2231" spans="1:7" x14ac:dyDescent="0.2">
      <c r="A2231" s="11" t="s">
        <v>6481</v>
      </c>
      <c r="B2231" s="11" t="s">
        <v>6482</v>
      </c>
      <c r="C2231" s="11" t="s">
        <v>6483</v>
      </c>
      <c r="D2231" s="11" t="s">
        <v>1423</v>
      </c>
      <c r="E2231" s="11" t="s">
        <v>11266</v>
      </c>
      <c r="F2231" s="11" t="s">
        <v>11267</v>
      </c>
      <c r="G2231" s="11" t="s">
        <v>36</v>
      </c>
    </row>
    <row r="2232" spans="1:7" x14ac:dyDescent="0.2">
      <c r="A2232" s="11" t="s">
        <v>6484</v>
      </c>
      <c r="B2232" s="11" t="s">
        <v>6485</v>
      </c>
      <c r="C2232" s="11" t="s">
        <v>6486</v>
      </c>
      <c r="D2232" s="11" t="s">
        <v>1423</v>
      </c>
      <c r="E2232" s="11" t="s">
        <v>11266</v>
      </c>
      <c r="F2232" s="11" t="s">
        <v>11267</v>
      </c>
      <c r="G2232" s="11" t="s">
        <v>36</v>
      </c>
    </row>
    <row r="2233" spans="1:7" x14ac:dyDescent="0.2">
      <c r="A2233" s="11" t="s">
        <v>6487</v>
      </c>
      <c r="B2233" s="11" t="s">
        <v>6488</v>
      </c>
      <c r="C2233" s="11" t="s">
        <v>6489</v>
      </c>
      <c r="D2233" s="11" t="s">
        <v>1423</v>
      </c>
      <c r="E2233" s="11" t="s">
        <v>11266</v>
      </c>
      <c r="F2233" s="11" t="s">
        <v>11267</v>
      </c>
      <c r="G2233" s="11" t="s">
        <v>36</v>
      </c>
    </row>
    <row r="2234" spans="1:7" x14ac:dyDescent="0.2">
      <c r="A2234" s="11" t="s">
        <v>6490</v>
      </c>
      <c r="B2234" s="11" t="s">
        <v>6491</v>
      </c>
      <c r="C2234" s="11" t="s">
        <v>6492</v>
      </c>
      <c r="D2234" s="11" t="s">
        <v>566</v>
      </c>
      <c r="E2234" s="11" t="s">
        <v>11264</v>
      </c>
      <c r="F2234" s="11" t="s">
        <v>11265</v>
      </c>
      <c r="G2234" s="11" t="s">
        <v>36</v>
      </c>
    </row>
    <row r="2235" spans="1:7" x14ac:dyDescent="0.2">
      <c r="A2235" s="11" t="s">
        <v>6493</v>
      </c>
      <c r="B2235" s="11" t="s">
        <v>6494</v>
      </c>
      <c r="C2235" s="11" t="s">
        <v>6495</v>
      </c>
      <c r="D2235" s="11" t="s">
        <v>1423</v>
      </c>
      <c r="E2235" s="11" t="s">
        <v>11266</v>
      </c>
      <c r="F2235" s="11" t="s">
        <v>11267</v>
      </c>
      <c r="G2235" s="11" t="s">
        <v>36</v>
      </c>
    </row>
    <row r="2236" spans="1:7" x14ac:dyDescent="0.2">
      <c r="A2236" s="11" t="s">
        <v>6496</v>
      </c>
      <c r="B2236" s="11" t="s">
        <v>6497</v>
      </c>
      <c r="C2236" s="11" t="s">
        <v>6498</v>
      </c>
      <c r="D2236" s="11" t="s">
        <v>1423</v>
      </c>
      <c r="E2236" s="11" t="s">
        <v>11266</v>
      </c>
      <c r="F2236" s="11" t="s">
        <v>11267</v>
      </c>
      <c r="G2236" s="11" t="s">
        <v>36</v>
      </c>
    </row>
    <row r="2237" spans="1:7" x14ac:dyDescent="0.2">
      <c r="A2237" s="11" t="s">
        <v>6499</v>
      </c>
      <c r="B2237" s="11" t="s">
        <v>6500</v>
      </c>
      <c r="C2237" s="11" t="s">
        <v>6501</v>
      </c>
      <c r="D2237" s="11" t="s">
        <v>1423</v>
      </c>
      <c r="E2237" s="11" t="s">
        <v>11266</v>
      </c>
      <c r="F2237" s="11" t="s">
        <v>11267</v>
      </c>
      <c r="G2237" s="11" t="s">
        <v>36</v>
      </c>
    </row>
    <row r="2238" spans="1:7" x14ac:dyDescent="0.2">
      <c r="A2238" s="11" t="s">
        <v>6502</v>
      </c>
      <c r="B2238" s="11" t="s">
        <v>6503</v>
      </c>
      <c r="C2238" s="11" t="s">
        <v>6504</v>
      </c>
      <c r="D2238" s="11" t="s">
        <v>566</v>
      </c>
      <c r="E2238" s="11" t="s">
        <v>11264</v>
      </c>
      <c r="F2238" s="11" t="s">
        <v>11265</v>
      </c>
      <c r="G2238" s="11" t="s">
        <v>36</v>
      </c>
    </row>
    <row r="2239" spans="1:7" x14ac:dyDescent="0.2">
      <c r="A2239" s="11" t="s">
        <v>6505</v>
      </c>
      <c r="B2239" s="11" t="s">
        <v>6506</v>
      </c>
      <c r="C2239" s="11" t="s">
        <v>6507</v>
      </c>
      <c r="D2239" s="11" t="s">
        <v>566</v>
      </c>
      <c r="E2239" s="11" t="s">
        <v>11264</v>
      </c>
      <c r="F2239" s="11" t="s">
        <v>11265</v>
      </c>
      <c r="G2239" s="11" t="s">
        <v>36</v>
      </c>
    </row>
    <row r="2240" spans="1:7" x14ac:dyDescent="0.2">
      <c r="A2240" s="11" t="s">
        <v>6508</v>
      </c>
      <c r="B2240" s="11" t="s">
        <v>6509</v>
      </c>
      <c r="C2240" s="11" t="s">
        <v>6510</v>
      </c>
      <c r="D2240" s="11" t="s">
        <v>566</v>
      </c>
      <c r="E2240" s="11" t="s">
        <v>11264</v>
      </c>
      <c r="F2240" s="11" t="s">
        <v>11265</v>
      </c>
      <c r="G2240" s="11" t="s">
        <v>36</v>
      </c>
    </row>
    <row r="2241" spans="1:7" x14ac:dyDescent="0.2">
      <c r="A2241" s="11" t="s">
        <v>6511</v>
      </c>
      <c r="B2241" s="11" t="s">
        <v>556</v>
      </c>
      <c r="C2241" s="11" t="s">
        <v>6512</v>
      </c>
      <c r="D2241" s="11" t="s">
        <v>1108</v>
      </c>
      <c r="E2241" s="11" t="s">
        <v>11266</v>
      </c>
      <c r="F2241" s="11" t="s">
        <v>11267</v>
      </c>
      <c r="G2241" s="11" t="s">
        <v>36</v>
      </c>
    </row>
    <row r="2242" spans="1:7" x14ac:dyDescent="0.2">
      <c r="A2242" s="11" t="s">
        <v>6513</v>
      </c>
      <c r="B2242" s="11" t="s">
        <v>556</v>
      </c>
      <c r="C2242" s="11" t="s">
        <v>6514</v>
      </c>
      <c r="D2242" s="11" t="s">
        <v>1108</v>
      </c>
      <c r="E2242" s="11" t="s">
        <v>11266</v>
      </c>
      <c r="F2242" s="11" t="s">
        <v>11267</v>
      </c>
      <c r="G2242" s="11" t="s">
        <v>36</v>
      </c>
    </row>
    <row r="2243" spans="1:7" x14ac:dyDescent="0.2">
      <c r="A2243" s="11" t="s">
        <v>6515</v>
      </c>
      <c r="B2243" s="11" t="s">
        <v>6516</v>
      </c>
      <c r="C2243" s="11" t="s">
        <v>6517</v>
      </c>
      <c r="D2243" s="11" t="s">
        <v>566</v>
      </c>
      <c r="E2243" s="11" t="s">
        <v>11264</v>
      </c>
      <c r="F2243" s="11" t="s">
        <v>11265</v>
      </c>
      <c r="G2243" s="11" t="s">
        <v>36</v>
      </c>
    </row>
    <row r="2244" spans="1:7" x14ac:dyDescent="0.2">
      <c r="A2244" s="11" t="s">
        <v>6518</v>
      </c>
      <c r="B2244" s="11" t="s">
        <v>6519</v>
      </c>
      <c r="C2244" s="11" t="s">
        <v>6520</v>
      </c>
      <c r="D2244" s="11" t="s">
        <v>566</v>
      </c>
      <c r="E2244" s="11" t="s">
        <v>11264</v>
      </c>
      <c r="F2244" s="11" t="s">
        <v>11265</v>
      </c>
      <c r="G2244" s="11" t="s">
        <v>36</v>
      </c>
    </row>
    <row r="2245" spans="1:7" x14ac:dyDescent="0.2">
      <c r="A2245" s="11" t="s">
        <v>6521</v>
      </c>
      <c r="B2245" s="11" t="s">
        <v>6522</v>
      </c>
      <c r="C2245" s="11" t="s">
        <v>6523</v>
      </c>
      <c r="D2245" s="11" t="s">
        <v>566</v>
      </c>
      <c r="E2245" s="11" t="s">
        <v>11264</v>
      </c>
      <c r="F2245" s="11" t="s">
        <v>11265</v>
      </c>
      <c r="G2245" s="11" t="s">
        <v>36</v>
      </c>
    </row>
    <row r="2246" spans="1:7" x14ac:dyDescent="0.2">
      <c r="A2246" s="11" t="s">
        <v>6524</v>
      </c>
      <c r="B2246" s="11" t="s">
        <v>6525</v>
      </c>
      <c r="C2246" s="11" t="s">
        <v>6526</v>
      </c>
      <c r="D2246" s="11" t="s">
        <v>566</v>
      </c>
      <c r="E2246" s="11" t="s">
        <v>11264</v>
      </c>
      <c r="F2246" s="11" t="s">
        <v>11265</v>
      </c>
      <c r="G2246" s="11" t="s">
        <v>36</v>
      </c>
    </row>
    <row r="2247" spans="1:7" x14ac:dyDescent="0.2">
      <c r="A2247" s="11" t="s">
        <v>6527</v>
      </c>
      <c r="B2247" s="11" t="s">
        <v>6528</v>
      </c>
      <c r="C2247" s="11" t="s">
        <v>6529</v>
      </c>
      <c r="D2247" s="11" t="s">
        <v>554</v>
      </c>
      <c r="E2247" s="11" t="s">
        <v>11266</v>
      </c>
      <c r="F2247" s="11" t="s">
        <v>11267</v>
      </c>
      <c r="G2247" s="11" t="s">
        <v>36</v>
      </c>
    </row>
    <row r="2248" spans="1:7" x14ac:dyDescent="0.2">
      <c r="A2248" s="11" t="s">
        <v>6530</v>
      </c>
      <c r="B2248" s="11" t="s">
        <v>6531</v>
      </c>
      <c r="C2248" s="11" t="s">
        <v>6532</v>
      </c>
      <c r="D2248" s="11" t="s">
        <v>566</v>
      </c>
      <c r="E2248" s="11" t="s">
        <v>11264</v>
      </c>
      <c r="F2248" s="11" t="s">
        <v>11265</v>
      </c>
      <c r="G2248" s="11" t="s">
        <v>36</v>
      </c>
    </row>
    <row r="2249" spans="1:7" x14ac:dyDescent="0.2">
      <c r="A2249" s="11" t="s">
        <v>6533</v>
      </c>
      <c r="B2249" s="11" t="s">
        <v>6534</v>
      </c>
      <c r="C2249" s="11" t="s">
        <v>6535</v>
      </c>
      <c r="D2249" s="11" t="s">
        <v>566</v>
      </c>
      <c r="E2249" s="11" t="s">
        <v>11264</v>
      </c>
      <c r="F2249" s="11" t="s">
        <v>11265</v>
      </c>
      <c r="G2249" s="11" t="s">
        <v>36</v>
      </c>
    </row>
    <row r="2250" spans="1:7" x14ac:dyDescent="0.2">
      <c r="A2250" s="11" t="s">
        <v>6536</v>
      </c>
      <c r="B2250" s="11" t="s">
        <v>6537</v>
      </c>
      <c r="C2250" s="11" t="s">
        <v>6538</v>
      </c>
      <c r="D2250" s="11" t="s">
        <v>566</v>
      </c>
      <c r="E2250" s="11" t="s">
        <v>11264</v>
      </c>
      <c r="F2250" s="11" t="s">
        <v>11265</v>
      </c>
      <c r="G2250" s="11" t="s">
        <v>36</v>
      </c>
    </row>
    <row r="2251" spans="1:7" x14ac:dyDescent="0.2">
      <c r="A2251" s="11" t="s">
        <v>6539</v>
      </c>
      <c r="B2251" s="11" t="s">
        <v>6540</v>
      </c>
      <c r="C2251" s="11" t="s">
        <v>6541</v>
      </c>
      <c r="D2251" s="11" t="s">
        <v>566</v>
      </c>
      <c r="E2251" s="11" t="s">
        <v>11264</v>
      </c>
      <c r="F2251" s="11" t="s">
        <v>11265</v>
      </c>
      <c r="G2251" s="11" t="s">
        <v>36</v>
      </c>
    </row>
    <row r="2252" spans="1:7" x14ac:dyDescent="0.2">
      <c r="A2252" s="11" t="s">
        <v>6542</v>
      </c>
      <c r="B2252" s="11" t="s">
        <v>6543</v>
      </c>
      <c r="C2252" s="11" t="s">
        <v>6544</v>
      </c>
      <c r="D2252" s="11" t="s">
        <v>566</v>
      </c>
      <c r="E2252" s="11" t="s">
        <v>11264</v>
      </c>
      <c r="F2252" s="11" t="s">
        <v>11265</v>
      </c>
      <c r="G2252" s="11" t="s">
        <v>36</v>
      </c>
    </row>
    <row r="2253" spans="1:7" x14ac:dyDescent="0.2">
      <c r="A2253" s="11" t="s">
        <v>6545</v>
      </c>
      <c r="B2253" s="11" t="s">
        <v>6546</v>
      </c>
      <c r="C2253" s="11" t="s">
        <v>6547</v>
      </c>
      <c r="D2253" s="11" t="s">
        <v>1108</v>
      </c>
      <c r="E2253" s="11" t="s">
        <v>11266</v>
      </c>
      <c r="F2253" s="11" t="s">
        <v>11267</v>
      </c>
      <c r="G2253" s="11" t="s">
        <v>36</v>
      </c>
    </row>
    <row r="2254" spans="1:7" x14ac:dyDescent="0.2">
      <c r="A2254" s="11" t="s">
        <v>6548</v>
      </c>
      <c r="B2254" s="11" t="s">
        <v>6549</v>
      </c>
      <c r="C2254" s="11" t="s">
        <v>6550</v>
      </c>
      <c r="D2254" s="11" t="s">
        <v>566</v>
      </c>
      <c r="E2254" s="11" t="s">
        <v>11264</v>
      </c>
      <c r="F2254" s="11" t="s">
        <v>11265</v>
      </c>
      <c r="G2254" s="11" t="s">
        <v>36</v>
      </c>
    </row>
    <row r="2255" spans="1:7" x14ac:dyDescent="0.2">
      <c r="A2255" s="11" t="s">
        <v>6551</v>
      </c>
      <c r="B2255" s="11" t="s">
        <v>6552</v>
      </c>
      <c r="C2255" s="11" t="s">
        <v>6553</v>
      </c>
      <c r="D2255" s="11" t="s">
        <v>562</v>
      </c>
      <c r="E2255" s="11" t="s">
        <v>11266</v>
      </c>
      <c r="F2255" s="11" t="s">
        <v>11267</v>
      </c>
      <c r="G2255" s="11" t="s">
        <v>36</v>
      </c>
    </row>
    <row r="2256" spans="1:7" x14ac:dyDescent="0.2">
      <c r="A2256" s="11" t="s">
        <v>6554</v>
      </c>
      <c r="B2256" s="11" t="s">
        <v>6555</v>
      </c>
      <c r="C2256" s="11" t="s">
        <v>6556</v>
      </c>
      <c r="D2256" s="11" t="s">
        <v>562</v>
      </c>
      <c r="E2256" s="11" t="s">
        <v>11266</v>
      </c>
      <c r="F2256" s="11" t="s">
        <v>11267</v>
      </c>
      <c r="G2256" s="11" t="s">
        <v>36</v>
      </c>
    </row>
    <row r="2257" spans="1:7" x14ac:dyDescent="0.2">
      <c r="A2257" s="11" t="s">
        <v>6557</v>
      </c>
      <c r="B2257" s="11" t="s">
        <v>6558</v>
      </c>
      <c r="C2257" s="11" t="s">
        <v>6559</v>
      </c>
      <c r="D2257" s="11" t="s">
        <v>566</v>
      </c>
      <c r="E2257" s="11" t="s">
        <v>11264</v>
      </c>
      <c r="F2257" s="11" t="s">
        <v>11265</v>
      </c>
      <c r="G2257" s="11" t="s">
        <v>36</v>
      </c>
    </row>
    <row r="2258" spans="1:7" x14ac:dyDescent="0.2">
      <c r="A2258" s="11" t="s">
        <v>6560</v>
      </c>
      <c r="B2258" s="11" t="s">
        <v>6561</v>
      </c>
      <c r="C2258" s="11" t="s">
        <v>6562</v>
      </c>
      <c r="D2258" s="11" t="s">
        <v>566</v>
      </c>
      <c r="E2258" s="11" t="s">
        <v>11264</v>
      </c>
      <c r="F2258" s="11" t="s">
        <v>11265</v>
      </c>
      <c r="G2258" s="11" t="s">
        <v>36</v>
      </c>
    </row>
    <row r="2259" spans="1:7" x14ac:dyDescent="0.2">
      <c r="A2259" s="11" t="s">
        <v>6563</v>
      </c>
      <c r="B2259" s="11" t="s">
        <v>6564</v>
      </c>
      <c r="C2259" s="11" t="s">
        <v>6565</v>
      </c>
      <c r="D2259" s="11" t="s">
        <v>566</v>
      </c>
      <c r="E2259" s="11" t="s">
        <v>11264</v>
      </c>
      <c r="F2259" s="11" t="s">
        <v>11265</v>
      </c>
      <c r="G2259" s="11" t="s">
        <v>36</v>
      </c>
    </row>
    <row r="2260" spans="1:7" x14ac:dyDescent="0.2">
      <c r="A2260" s="11" t="s">
        <v>6566</v>
      </c>
      <c r="B2260" s="11" t="s">
        <v>6567</v>
      </c>
      <c r="C2260" s="11" t="s">
        <v>6568</v>
      </c>
      <c r="D2260" s="11" t="s">
        <v>566</v>
      </c>
      <c r="E2260" s="11" t="s">
        <v>11264</v>
      </c>
      <c r="F2260" s="11" t="s">
        <v>11265</v>
      </c>
      <c r="G2260" s="11" t="s">
        <v>36</v>
      </c>
    </row>
    <row r="2261" spans="1:7" x14ac:dyDescent="0.2">
      <c r="A2261" s="11" t="s">
        <v>6569</v>
      </c>
      <c r="B2261" s="11" t="s">
        <v>6570</v>
      </c>
      <c r="C2261" s="11" t="s">
        <v>6571</v>
      </c>
      <c r="D2261" s="11" t="s">
        <v>566</v>
      </c>
      <c r="E2261" s="11" t="s">
        <v>11264</v>
      </c>
      <c r="F2261" s="11" t="s">
        <v>11265</v>
      </c>
      <c r="G2261" s="11" t="s">
        <v>36</v>
      </c>
    </row>
    <row r="2262" spans="1:7" x14ac:dyDescent="0.2">
      <c r="A2262" s="11" t="s">
        <v>6572</v>
      </c>
      <c r="B2262" s="11" t="s">
        <v>6573</v>
      </c>
      <c r="C2262" s="11" t="s">
        <v>6574</v>
      </c>
      <c r="D2262" s="11" t="s">
        <v>684</v>
      </c>
      <c r="E2262" s="11" t="s">
        <v>11270</v>
      </c>
      <c r="F2262" s="11" t="s">
        <v>11271</v>
      </c>
      <c r="G2262" s="11" t="s">
        <v>36</v>
      </c>
    </row>
    <row r="2263" spans="1:7" x14ac:dyDescent="0.2">
      <c r="A2263" s="11" t="s">
        <v>6575</v>
      </c>
      <c r="B2263" s="11" t="s">
        <v>6576</v>
      </c>
      <c r="C2263" s="11" t="s">
        <v>6577</v>
      </c>
      <c r="D2263" s="11" t="s">
        <v>562</v>
      </c>
      <c r="E2263" s="11" t="s">
        <v>11266</v>
      </c>
      <c r="F2263" s="11" t="s">
        <v>11267</v>
      </c>
      <c r="G2263" s="11" t="s">
        <v>36</v>
      </c>
    </row>
    <row r="2264" spans="1:7" x14ac:dyDescent="0.2">
      <c r="A2264" s="11" t="s">
        <v>6578</v>
      </c>
      <c r="B2264" s="11" t="s">
        <v>6579</v>
      </c>
      <c r="C2264" s="11" t="s">
        <v>6580</v>
      </c>
      <c r="D2264" s="11" t="s">
        <v>1137</v>
      </c>
      <c r="E2264" s="11" t="s">
        <v>11276</v>
      </c>
      <c r="F2264" s="11" t="s">
        <v>11277</v>
      </c>
      <c r="G2264" s="11" t="s">
        <v>36</v>
      </c>
    </row>
    <row r="2265" spans="1:7" x14ac:dyDescent="0.2">
      <c r="A2265" s="11" t="s">
        <v>6581</v>
      </c>
      <c r="B2265" s="11" t="s">
        <v>6582</v>
      </c>
      <c r="C2265" s="11" t="s">
        <v>6583</v>
      </c>
      <c r="D2265" s="11" t="s">
        <v>562</v>
      </c>
      <c r="E2265" s="11" t="s">
        <v>11266</v>
      </c>
      <c r="F2265" s="11" t="s">
        <v>11267</v>
      </c>
      <c r="G2265" s="11" t="s">
        <v>36</v>
      </c>
    </row>
    <row r="2266" spans="1:7" x14ac:dyDescent="0.2">
      <c r="A2266" s="11" t="s">
        <v>6584</v>
      </c>
      <c r="B2266" s="11" t="s">
        <v>6585</v>
      </c>
      <c r="C2266" s="11" t="s">
        <v>6586</v>
      </c>
      <c r="D2266" s="11" t="s">
        <v>562</v>
      </c>
      <c r="E2266" s="11" t="s">
        <v>11266</v>
      </c>
      <c r="F2266" s="11" t="s">
        <v>11267</v>
      </c>
      <c r="G2266" s="11" t="s">
        <v>36</v>
      </c>
    </row>
    <row r="2267" spans="1:7" x14ac:dyDescent="0.2">
      <c r="A2267" s="11" t="s">
        <v>6587</v>
      </c>
      <c r="B2267" s="11" t="s">
        <v>6588</v>
      </c>
      <c r="C2267" s="11" t="s">
        <v>6589</v>
      </c>
      <c r="D2267" s="11" t="s">
        <v>554</v>
      </c>
      <c r="E2267" s="11" t="s">
        <v>11266</v>
      </c>
      <c r="F2267" s="11" t="s">
        <v>11267</v>
      </c>
      <c r="G2267" s="11" t="s">
        <v>36</v>
      </c>
    </row>
    <row r="2268" spans="1:7" x14ac:dyDescent="0.2">
      <c r="A2268" s="11" t="s">
        <v>6590</v>
      </c>
      <c r="B2268" s="11" t="s">
        <v>6591</v>
      </c>
      <c r="C2268" s="11" t="s">
        <v>6592</v>
      </c>
      <c r="D2268" s="11" t="s">
        <v>2071</v>
      </c>
      <c r="E2268" s="11" t="s">
        <v>11266</v>
      </c>
      <c r="F2268" s="11" t="s">
        <v>11267</v>
      </c>
      <c r="G2268" s="11" t="s">
        <v>36</v>
      </c>
    </row>
    <row r="2269" spans="1:7" x14ac:dyDescent="0.2">
      <c r="A2269" s="11" t="s">
        <v>6593</v>
      </c>
      <c r="B2269" s="11" t="s">
        <v>6594</v>
      </c>
      <c r="C2269" s="11" t="s">
        <v>6595</v>
      </c>
      <c r="D2269" s="11" t="s">
        <v>2071</v>
      </c>
      <c r="E2269" s="11" t="s">
        <v>11266</v>
      </c>
      <c r="F2269" s="11" t="s">
        <v>11267</v>
      </c>
      <c r="G2269" s="11" t="s">
        <v>36</v>
      </c>
    </row>
    <row r="2270" spans="1:7" x14ac:dyDescent="0.2">
      <c r="A2270" s="11" t="s">
        <v>6596</v>
      </c>
      <c r="B2270" s="11" t="s">
        <v>6597</v>
      </c>
      <c r="C2270" s="11" t="s">
        <v>6598</v>
      </c>
      <c r="D2270" s="11" t="s">
        <v>566</v>
      </c>
      <c r="E2270" s="11" t="s">
        <v>11264</v>
      </c>
      <c r="F2270" s="11" t="s">
        <v>11265</v>
      </c>
      <c r="G2270" s="11" t="s">
        <v>36</v>
      </c>
    </row>
    <row r="2271" spans="1:7" x14ac:dyDescent="0.2">
      <c r="A2271" s="11" t="s">
        <v>6599</v>
      </c>
      <c r="B2271" s="11" t="s">
        <v>6600</v>
      </c>
      <c r="C2271" s="11" t="s">
        <v>6601</v>
      </c>
      <c r="D2271" s="11" t="s">
        <v>566</v>
      </c>
      <c r="E2271" s="11" t="s">
        <v>11264</v>
      </c>
      <c r="F2271" s="11" t="s">
        <v>11265</v>
      </c>
      <c r="G2271" s="11" t="s">
        <v>36</v>
      </c>
    </row>
    <row r="2272" spans="1:7" x14ac:dyDescent="0.2">
      <c r="A2272" s="11" t="s">
        <v>6602</v>
      </c>
      <c r="B2272" s="11" t="s">
        <v>6603</v>
      </c>
      <c r="C2272" s="11" t="s">
        <v>6604</v>
      </c>
      <c r="D2272" s="11" t="s">
        <v>566</v>
      </c>
      <c r="E2272" s="11" t="s">
        <v>11264</v>
      </c>
      <c r="F2272" s="11" t="s">
        <v>11265</v>
      </c>
      <c r="G2272" s="11" t="s">
        <v>36</v>
      </c>
    </row>
    <row r="2273" spans="1:7" x14ac:dyDescent="0.2">
      <c r="A2273" s="11" t="s">
        <v>6605</v>
      </c>
      <c r="B2273" s="11" t="s">
        <v>6606</v>
      </c>
      <c r="C2273" s="11" t="s">
        <v>6607</v>
      </c>
      <c r="D2273" s="11" t="s">
        <v>562</v>
      </c>
      <c r="E2273" s="11" t="s">
        <v>11266</v>
      </c>
      <c r="F2273" s="11" t="s">
        <v>11267</v>
      </c>
      <c r="G2273" s="11" t="s">
        <v>36</v>
      </c>
    </row>
    <row r="2274" spans="1:7" x14ac:dyDescent="0.2">
      <c r="A2274" s="11" t="s">
        <v>6608</v>
      </c>
      <c r="B2274" s="11" t="s">
        <v>6609</v>
      </c>
      <c r="C2274" s="11" t="s">
        <v>6610</v>
      </c>
      <c r="D2274" s="11" t="s">
        <v>562</v>
      </c>
      <c r="E2274" s="11" t="s">
        <v>11266</v>
      </c>
      <c r="F2274" s="11" t="s">
        <v>11267</v>
      </c>
      <c r="G2274" s="11" t="s">
        <v>36</v>
      </c>
    </row>
    <row r="2275" spans="1:7" x14ac:dyDescent="0.2">
      <c r="A2275" s="11" t="s">
        <v>6611</v>
      </c>
      <c r="B2275" s="11" t="s">
        <v>6612</v>
      </c>
      <c r="C2275" s="11" t="s">
        <v>6613</v>
      </c>
      <c r="D2275" s="11" t="s">
        <v>566</v>
      </c>
      <c r="E2275" s="11" t="s">
        <v>11264</v>
      </c>
      <c r="F2275" s="11" t="s">
        <v>11265</v>
      </c>
      <c r="G2275" s="11" t="s">
        <v>36</v>
      </c>
    </row>
    <row r="2276" spans="1:7" x14ac:dyDescent="0.2">
      <c r="A2276" s="11" t="s">
        <v>6614</v>
      </c>
      <c r="B2276" s="11" t="s">
        <v>6615</v>
      </c>
      <c r="C2276" s="11" t="s">
        <v>6616</v>
      </c>
      <c r="D2276" s="11" t="s">
        <v>566</v>
      </c>
      <c r="E2276" s="11" t="s">
        <v>11264</v>
      </c>
      <c r="F2276" s="11" t="s">
        <v>11265</v>
      </c>
      <c r="G2276" s="11" t="s">
        <v>36</v>
      </c>
    </row>
    <row r="2277" spans="1:7" x14ac:dyDescent="0.2">
      <c r="A2277" s="11" t="s">
        <v>6617</v>
      </c>
      <c r="B2277" s="11" t="s">
        <v>6618</v>
      </c>
      <c r="C2277" s="11" t="s">
        <v>6619</v>
      </c>
      <c r="D2277" s="11" t="s">
        <v>566</v>
      </c>
      <c r="E2277" s="11" t="s">
        <v>11264</v>
      </c>
      <c r="F2277" s="11" t="s">
        <v>11265</v>
      </c>
      <c r="G2277" s="11" t="s">
        <v>36</v>
      </c>
    </row>
    <row r="2278" spans="1:7" x14ac:dyDescent="0.2">
      <c r="A2278" s="11" t="s">
        <v>6620</v>
      </c>
      <c r="B2278" s="11" t="s">
        <v>6621</v>
      </c>
      <c r="C2278" s="11" t="s">
        <v>6621</v>
      </c>
      <c r="D2278" s="11" t="s">
        <v>1852</v>
      </c>
      <c r="E2278" s="11" t="s">
        <v>11268</v>
      </c>
      <c r="F2278" s="11" t="s">
        <v>11269</v>
      </c>
      <c r="G2278" s="11" t="s">
        <v>36</v>
      </c>
    </row>
    <row r="2279" spans="1:7" x14ac:dyDescent="0.2">
      <c r="A2279" s="11" t="s">
        <v>6622</v>
      </c>
      <c r="B2279" s="11" t="s">
        <v>556</v>
      </c>
      <c r="C2279" s="11" t="s">
        <v>6623</v>
      </c>
      <c r="D2279" s="11" t="s">
        <v>1664</v>
      </c>
      <c r="E2279" s="11" t="s">
        <v>11276</v>
      </c>
      <c r="F2279" s="11" t="s">
        <v>11277</v>
      </c>
      <c r="G2279" s="11" t="s">
        <v>36</v>
      </c>
    </row>
    <row r="2280" spans="1:7" x14ac:dyDescent="0.2">
      <c r="A2280" s="11" t="s">
        <v>6624</v>
      </c>
      <c r="B2280" s="11" t="s">
        <v>556</v>
      </c>
      <c r="C2280" s="11" t="s">
        <v>6625</v>
      </c>
      <c r="D2280" s="11" t="s">
        <v>1664</v>
      </c>
      <c r="E2280" s="11" t="s">
        <v>11276</v>
      </c>
      <c r="F2280" s="11" t="s">
        <v>11277</v>
      </c>
      <c r="G2280" s="11" t="s">
        <v>36</v>
      </c>
    </row>
    <row r="2281" spans="1:7" x14ac:dyDescent="0.2">
      <c r="A2281" s="11" t="s">
        <v>6626</v>
      </c>
      <c r="B2281" s="11" t="s">
        <v>556</v>
      </c>
      <c r="C2281" s="11" t="s">
        <v>6627</v>
      </c>
      <c r="D2281" s="11" t="s">
        <v>1664</v>
      </c>
      <c r="E2281" s="11" t="s">
        <v>11276</v>
      </c>
      <c r="F2281" s="11" t="s">
        <v>11277</v>
      </c>
      <c r="G2281" s="11" t="s">
        <v>36</v>
      </c>
    </row>
    <row r="2282" spans="1:7" x14ac:dyDescent="0.2">
      <c r="A2282" s="11" t="s">
        <v>6628</v>
      </c>
      <c r="B2282" s="11" t="s">
        <v>556</v>
      </c>
      <c r="C2282" s="11" t="s">
        <v>6629</v>
      </c>
      <c r="D2282" s="11" t="s">
        <v>1664</v>
      </c>
      <c r="E2282" s="11" t="s">
        <v>11276</v>
      </c>
      <c r="F2282" s="11" t="s">
        <v>11277</v>
      </c>
      <c r="G2282" s="11" t="s">
        <v>36</v>
      </c>
    </row>
    <row r="2283" spans="1:7" x14ac:dyDescent="0.2">
      <c r="A2283" s="11" t="s">
        <v>6630</v>
      </c>
      <c r="B2283" s="11" t="s">
        <v>556</v>
      </c>
      <c r="C2283" s="11" t="s">
        <v>6631</v>
      </c>
      <c r="D2283" s="11" t="s">
        <v>1664</v>
      </c>
      <c r="E2283" s="11" t="s">
        <v>11276</v>
      </c>
      <c r="F2283" s="11" t="s">
        <v>11277</v>
      </c>
      <c r="G2283" s="11" t="s">
        <v>36</v>
      </c>
    </row>
    <row r="2284" spans="1:7" x14ac:dyDescent="0.2">
      <c r="A2284" s="11" t="s">
        <v>6632</v>
      </c>
      <c r="B2284" s="11" t="s">
        <v>556</v>
      </c>
      <c r="C2284" s="11" t="s">
        <v>6633</v>
      </c>
      <c r="D2284" s="11" t="s">
        <v>1664</v>
      </c>
      <c r="E2284" s="11" t="s">
        <v>11276</v>
      </c>
      <c r="F2284" s="11" t="s">
        <v>11277</v>
      </c>
      <c r="G2284" s="11" t="s">
        <v>36</v>
      </c>
    </row>
    <row r="2285" spans="1:7" x14ac:dyDescent="0.2">
      <c r="A2285" s="11" t="s">
        <v>6634</v>
      </c>
      <c r="B2285" s="11" t="s">
        <v>556</v>
      </c>
      <c r="C2285" s="11" t="s">
        <v>6635</v>
      </c>
      <c r="D2285" s="11" t="s">
        <v>1664</v>
      </c>
      <c r="E2285" s="11" t="s">
        <v>11276</v>
      </c>
      <c r="F2285" s="11" t="s">
        <v>11277</v>
      </c>
      <c r="G2285" s="11" t="s">
        <v>36</v>
      </c>
    </row>
    <row r="2286" spans="1:7" x14ac:dyDescent="0.2">
      <c r="A2286" s="11" t="s">
        <v>6636</v>
      </c>
      <c r="B2286" s="11" t="s">
        <v>556</v>
      </c>
      <c r="C2286" s="11" t="s">
        <v>6637</v>
      </c>
      <c r="D2286" s="11" t="s">
        <v>1664</v>
      </c>
      <c r="E2286" s="11" t="s">
        <v>11276</v>
      </c>
      <c r="F2286" s="11" t="s">
        <v>11277</v>
      </c>
      <c r="G2286" s="11" t="s">
        <v>36</v>
      </c>
    </row>
    <row r="2287" spans="1:7" x14ac:dyDescent="0.2">
      <c r="A2287" s="11" t="s">
        <v>6638</v>
      </c>
      <c r="B2287" s="11" t="s">
        <v>556</v>
      </c>
      <c r="C2287" s="11" t="s">
        <v>6639</v>
      </c>
      <c r="D2287" s="11" t="s">
        <v>1664</v>
      </c>
      <c r="E2287" s="11" t="s">
        <v>11276</v>
      </c>
      <c r="F2287" s="11" t="s">
        <v>11277</v>
      </c>
      <c r="G2287" s="11" t="s">
        <v>36</v>
      </c>
    </row>
    <row r="2288" spans="1:7" x14ac:dyDescent="0.2">
      <c r="A2288" s="11" t="s">
        <v>6640</v>
      </c>
      <c r="B2288" s="11" t="s">
        <v>556</v>
      </c>
      <c r="C2288" s="11" t="s">
        <v>6641</v>
      </c>
      <c r="D2288" s="11" t="s">
        <v>1664</v>
      </c>
      <c r="E2288" s="11" t="s">
        <v>11276</v>
      </c>
      <c r="F2288" s="11" t="s">
        <v>11277</v>
      </c>
      <c r="G2288" s="11" t="s">
        <v>36</v>
      </c>
    </row>
    <row r="2289" spans="1:7" x14ac:dyDescent="0.2">
      <c r="A2289" s="11" t="s">
        <v>6642</v>
      </c>
      <c r="B2289" s="11" t="s">
        <v>556</v>
      </c>
      <c r="C2289" s="11" t="s">
        <v>6643</v>
      </c>
      <c r="D2289" s="11" t="s">
        <v>1664</v>
      </c>
      <c r="E2289" s="11" t="s">
        <v>11276</v>
      </c>
      <c r="F2289" s="11" t="s">
        <v>11277</v>
      </c>
      <c r="G2289" s="11" t="s">
        <v>36</v>
      </c>
    </row>
    <row r="2290" spans="1:7" x14ac:dyDescent="0.2">
      <c r="A2290" s="11" t="s">
        <v>6644</v>
      </c>
      <c r="B2290" s="11" t="s">
        <v>556</v>
      </c>
      <c r="C2290" s="11" t="s">
        <v>6645</v>
      </c>
      <c r="D2290" s="11" t="s">
        <v>1664</v>
      </c>
      <c r="E2290" s="11" t="s">
        <v>11276</v>
      </c>
      <c r="F2290" s="11" t="s">
        <v>11277</v>
      </c>
      <c r="G2290" s="11" t="s">
        <v>36</v>
      </c>
    </row>
    <row r="2291" spans="1:7" x14ac:dyDescent="0.2">
      <c r="A2291" s="11" t="s">
        <v>6646</v>
      </c>
      <c r="B2291" s="11" t="s">
        <v>6647</v>
      </c>
      <c r="C2291" s="11" t="s">
        <v>6648</v>
      </c>
      <c r="D2291" s="11" t="s">
        <v>566</v>
      </c>
      <c r="E2291" s="11" t="s">
        <v>11264</v>
      </c>
      <c r="F2291" s="11" t="s">
        <v>11265</v>
      </c>
      <c r="G2291" s="11" t="s">
        <v>36</v>
      </c>
    </row>
    <row r="2292" spans="1:7" x14ac:dyDescent="0.2">
      <c r="A2292" s="11" t="s">
        <v>6649</v>
      </c>
      <c r="B2292" s="11" t="s">
        <v>6650</v>
      </c>
      <c r="C2292" s="11" t="s">
        <v>6651</v>
      </c>
      <c r="D2292" s="11" t="s">
        <v>566</v>
      </c>
      <c r="E2292" s="11" t="s">
        <v>11264</v>
      </c>
      <c r="F2292" s="11" t="s">
        <v>11265</v>
      </c>
      <c r="G2292" s="11" t="s">
        <v>36</v>
      </c>
    </row>
    <row r="2293" spans="1:7" x14ac:dyDescent="0.2">
      <c r="A2293" s="11" t="s">
        <v>6652</v>
      </c>
      <c r="B2293" s="11" t="s">
        <v>6653</v>
      </c>
      <c r="C2293" s="11" t="s">
        <v>6654</v>
      </c>
      <c r="D2293" s="11" t="s">
        <v>566</v>
      </c>
      <c r="E2293" s="11" t="s">
        <v>11264</v>
      </c>
      <c r="F2293" s="11" t="s">
        <v>11265</v>
      </c>
      <c r="G2293" s="11" t="s">
        <v>36</v>
      </c>
    </row>
    <row r="2294" spans="1:7" x14ac:dyDescent="0.2">
      <c r="A2294" s="11" t="s">
        <v>6655</v>
      </c>
      <c r="B2294" s="11" t="s">
        <v>6656</v>
      </c>
      <c r="C2294" s="11" t="s">
        <v>6657</v>
      </c>
      <c r="D2294" s="11" t="s">
        <v>566</v>
      </c>
      <c r="E2294" s="11" t="s">
        <v>11264</v>
      </c>
      <c r="F2294" s="11" t="s">
        <v>11265</v>
      </c>
      <c r="G2294" s="11" t="s">
        <v>36</v>
      </c>
    </row>
    <row r="2295" spans="1:7" x14ac:dyDescent="0.2">
      <c r="A2295" s="11" t="s">
        <v>6658</v>
      </c>
      <c r="B2295" s="11" t="s">
        <v>6659</v>
      </c>
      <c r="C2295" s="11" t="s">
        <v>6660</v>
      </c>
      <c r="D2295" s="11" t="s">
        <v>566</v>
      </c>
      <c r="E2295" s="11" t="s">
        <v>11264</v>
      </c>
      <c r="F2295" s="11" t="s">
        <v>11265</v>
      </c>
      <c r="G2295" s="11" t="s">
        <v>36</v>
      </c>
    </row>
    <row r="2296" spans="1:7" x14ac:dyDescent="0.2">
      <c r="A2296" s="11" t="s">
        <v>6661</v>
      </c>
      <c r="B2296" s="11" t="s">
        <v>6662</v>
      </c>
      <c r="C2296" s="11" t="s">
        <v>6663</v>
      </c>
      <c r="D2296" s="11" t="s">
        <v>566</v>
      </c>
      <c r="E2296" s="11" t="s">
        <v>11264</v>
      </c>
      <c r="F2296" s="11" t="s">
        <v>11265</v>
      </c>
      <c r="G2296" s="11" t="s">
        <v>36</v>
      </c>
    </row>
    <row r="2297" spans="1:7" x14ac:dyDescent="0.2">
      <c r="A2297" s="11" t="s">
        <v>6664</v>
      </c>
      <c r="B2297" s="11" t="s">
        <v>6665</v>
      </c>
      <c r="C2297" s="11" t="s">
        <v>6666</v>
      </c>
      <c r="D2297" s="11" t="s">
        <v>566</v>
      </c>
      <c r="E2297" s="11" t="s">
        <v>11264</v>
      </c>
      <c r="F2297" s="11" t="s">
        <v>11265</v>
      </c>
      <c r="G2297" s="11" t="s">
        <v>36</v>
      </c>
    </row>
    <row r="2298" spans="1:7" x14ac:dyDescent="0.2">
      <c r="A2298" s="11" t="s">
        <v>6667</v>
      </c>
      <c r="B2298" s="11" t="s">
        <v>6668</v>
      </c>
      <c r="C2298" s="11" t="s">
        <v>6669</v>
      </c>
      <c r="D2298" s="11" t="s">
        <v>566</v>
      </c>
      <c r="E2298" s="11" t="s">
        <v>11264</v>
      </c>
      <c r="F2298" s="11" t="s">
        <v>11265</v>
      </c>
      <c r="G2298" s="11" t="s">
        <v>36</v>
      </c>
    </row>
    <row r="2299" spans="1:7" x14ac:dyDescent="0.2">
      <c r="A2299" s="11" t="s">
        <v>6670</v>
      </c>
      <c r="B2299" s="11" t="s">
        <v>6671</v>
      </c>
      <c r="C2299" s="11" t="s">
        <v>6672</v>
      </c>
      <c r="D2299" s="11" t="s">
        <v>566</v>
      </c>
      <c r="E2299" s="11" t="s">
        <v>11264</v>
      </c>
      <c r="F2299" s="11" t="s">
        <v>11265</v>
      </c>
      <c r="G2299" s="11" t="s">
        <v>36</v>
      </c>
    </row>
    <row r="2300" spans="1:7" x14ac:dyDescent="0.2">
      <c r="A2300" s="11" t="s">
        <v>6673</v>
      </c>
      <c r="B2300" s="11" t="s">
        <v>6674</v>
      </c>
      <c r="C2300" s="11" t="s">
        <v>6675</v>
      </c>
      <c r="D2300" s="11" t="s">
        <v>566</v>
      </c>
      <c r="E2300" s="11" t="s">
        <v>11264</v>
      </c>
      <c r="F2300" s="11" t="s">
        <v>11265</v>
      </c>
      <c r="G2300" s="11" t="s">
        <v>36</v>
      </c>
    </row>
    <row r="2301" spans="1:7" x14ac:dyDescent="0.2">
      <c r="A2301" s="11" t="s">
        <v>6676</v>
      </c>
      <c r="B2301" s="11" t="s">
        <v>6677</v>
      </c>
      <c r="C2301" s="11" t="s">
        <v>6678</v>
      </c>
      <c r="D2301" s="11" t="s">
        <v>566</v>
      </c>
      <c r="E2301" s="11" t="s">
        <v>11264</v>
      </c>
      <c r="F2301" s="11" t="s">
        <v>11265</v>
      </c>
      <c r="G2301" s="11" t="s">
        <v>36</v>
      </c>
    </row>
    <row r="2302" spans="1:7" x14ac:dyDescent="0.2">
      <c r="A2302" s="11" t="s">
        <v>6679</v>
      </c>
      <c r="B2302" s="11" t="s">
        <v>6680</v>
      </c>
      <c r="C2302" s="11" t="s">
        <v>6681</v>
      </c>
      <c r="D2302" s="11" t="s">
        <v>566</v>
      </c>
      <c r="E2302" s="11" t="s">
        <v>11264</v>
      </c>
      <c r="F2302" s="11" t="s">
        <v>11265</v>
      </c>
      <c r="G2302" s="11" t="s">
        <v>36</v>
      </c>
    </row>
    <row r="2303" spans="1:7" x14ac:dyDescent="0.2">
      <c r="A2303" s="11" t="s">
        <v>6682</v>
      </c>
      <c r="B2303" s="11" t="s">
        <v>6683</v>
      </c>
      <c r="C2303" s="11" t="s">
        <v>6684</v>
      </c>
      <c r="D2303" s="11" t="s">
        <v>566</v>
      </c>
      <c r="E2303" s="11" t="s">
        <v>11264</v>
      </c>
      <c r="F2303" s="11" t="s">
        <v>11265</v>
      </c>
      <c r="G2303" s="11" t="s">
        <v>36</v>
      </c>
    </row>
    <row r="2304" spans="1:7" x14ac:dyDescent="0.2">
      <c r="A2304" s="11" t="s">
        <v>6685</v>
      </c>
      <c r="B2304" s="11" t="s">
        <v>6686</v>
      </c>
      <c r="C2304" s="11" t="s">
        <v>6687</v>
      </c>
      <c r="D2304" s="11" t="s">
        <v>562</v>
      </c>
      <c r="E2304" s="11" t="s">
        <v>11266</v>
      </c>
      <c r="F2304" s="11" t="s">
        <v>11267</v>
      </c>
      <c r="G2304" s="11" t="s">
        <v>36</v>
      </c>
    </row>
    <row r="2305" spans="1:7" x14ac:dyDescent="0.2">
      <c r="A2305" s="11" t="s">
        <v>6688</v>
      </c>
      <c r="B2305" s="11" t="s">
        <v>6689</v>
      </c>
      <c r="C2305" s="11" t="s">
        <v>6690</v>
      </c>
      <c r="D2305" s="11" t="s">
        <v>562</v>
      </c>
      <c r="E2305" s="11" t="s">
        <v>11266</v>
      </c>
      <c r="F2305" s="11" t="s">
        <v>11267</v>
      </c>
      <c r="G2305" s="11" t="s">
        <v>36</v>
      </c>
    </row>
    <row r="2306" spans="1:7" x14ac:dyDescent="0.2">
      <c r="A2306" s="11" t="s">
        <v>6691</v>
      </c>
      <c r="B2306" s="11" t="s">
        <v>556</v>
      </c>
      <c r="C2306" s="11" t="s">
        <v>6692</v>
      </c>
      <c r="D2306" s="11" t="s">
        <v>1150</v>
      </c>
      <c r="E2306" s="11" t="s">
        <v>11278</v>
      </c>
      <c r="F2306" s="11" t="s">
        <v>11279</v>
      </c>
      <c r="G2306" s="11" t="s">
        <v>36</v>
      </c>
    </row>
    <row r="2307" spans="1:7" x14ac:dyDescent="0.2">
      <c r="A2307" s="11" t="s">
        <v>6693</v>
      </c>
      <c r="B2307" s="11" t="s">
        <v>6694</v>
      </c>
      <c r="C2307" s="11" t="s">
        <v>6695</v>
      </c>
      <c r="D2307" s="11" t="s">
        <v>614</v>
      </c>
      <c r="E2307" s="11" t="s">
        <v>11268</v>
      </c>
      <c r="F2307" s="11" t="s">
        <v>11269</v>
      </c>
      <c r="G2307" s="11" t="s">
        <v>36</v>
      </c>
    </row>
    <row r="2308" spans="1:7" x14ac:dyDescent="0.2">
      <c r="A2308" s="11" t="s">
        <v>6696</v>
      </c>
      <c r="B2308" s="11" t="s">
        <v>6697</v>
      </c>
      <c r="C2308" s="11" t="s">
        <v>6698</v>
      </c>
      <c r="D2308" s="11" t="s">
        <v>566</v>
      </c>
      <c r="E2308" s="11" t="s">
        <v>11264</v>
      </c>
      <c r="F2308" s="11" t="s">
        <v>11265</v>
      </c>
      <c r="G2308" s="11" t="s">
        <v>36</v>
      </c>
    </row>
    <row r="2309" spans="1:7" x14ac:dyDescent="0.2">
      <c r="A2309" s="11" t="s">
        <v>6699</v>
      </c>
      <c r="B2309" s="11" t="s">
        <v>6700</v>
      </c>
      <c r="C2309" s="11" t="s">
        <v>6701</v>
      </c>
      <c r="D2309" s="11" t="s">
        <v>566</v>
      </c>
      <c r="E2309" s="11" t="s">
        <v>11264</v>
      </c>
      <c r="F2309" s="11" t="s">
        <v>11265</v>
      </c>
      <c r="G2309" s="11" t="s">
        <v>36</v>
      </c>
    </row>
    <row r="2310" spans="1:7" x14ac:dyDescent="0.2">
      <c r="A2310" s="11" t="s">
        <v>6702</v>
      </c>
      <c r="B2310" s="11" t="s">
        <v>6703</v>
      </c>
      <c r="C2310" s="11" t="s">
        <v>6704</v>
      </c>
      <c r="D2310" s="11" t="s">
        <v>1150</v>
      </c>
      <c r="E2310" s="11" t="s">
        <v>11278</v>
      </c>
      <c r="F2310" s="11" t="s">
        <v>11279</v>
      </c>
      <c r="G2310" s="11" t="s">
        <v>36</v>
      </c>
    </row>
    <row r="2311" spans="1:7" x14ac:dyDescent="0.2">
      <c r="A2311" s="11" t="s">
        <v>6705</v>
      </c>
      <c r="B2311" s="11" t="s">
        <v>6706</v>
      </c>
      <c r="C2311" s="11" t="s">
        <v>6707</v>
      </c>
      <c r="D2311" s="11" t="s">
        <v>566</v>
      </c>
      <c r="E2311" s="11" t="s">
        <v>11264</v>
      </c>
      <c r="F2311" s="11" t="s">
        <v>11265</v>
      </c>
      <c r="G2311" s="11" t="s">
        <v>36</v>
      </c>
    </row>
    <row r="2312" spans="1:7" x14ac:dyDescent="0.2">
      <c r="A2312" s="11" t="s">
        <v>6708</v>
      </c>
      <c r="B2312" s="11" t="s">
        <v>6709</v>
      </c>
      <c r="C2312" s="11" t="s">
        <v>6710</v>
      </c>
      <c r="D2312" s="11" t="s">
        <v>566</v>
      </c>
      <c r="E2312" s="11" t="s">
        <v>11264</v>
      </c>
      <c r="F2312" s="11" t="s">
        <v>11265</v>
      </c>
      <c r="G2312" s="11" t="s">
        <v>36</v>
      </c>
    </row>
    <row r="2313" spans="1:7" x14ac:dyDescent="0.2">
      <c r="A2313" s="11" t="s">
        <v>6711</v>
      </c>
      <c r="B2313" s="11" t="s">
        <v>6712</v>
      </c>
      <c r="C2313" s="11" t="s">
        <v>6713</v>
      </c>
      <c r="D2313" s="11" t="s">
        <v>5551</v>
      </c>
      <c r="E2313" s="11" t="s">
        <v>11278</v>
      </c>
      <c r="F2313" s="11" t="s">
        <v>11279</v>
      </c>
      <c r="G2313" s="11" t="s">
        <v>36</v>
      </c>
    </row>
    <row r="2314" spans="1:7" x14ac:dyDescent="0.2">
      <c r="A2314" s="11" t="s">
        <v>6714</v>
      </c>
      <c r="B2314" s="11" t="s">
        <v>6715</v>
      </c>
      <c r="C2314" s="11" t="s">
        <v>6716</v>
      </c>
      <c r="D2314" s="11" t="s">
        <v>5551</v>
      </c>
      <c r="E2314" s="11" t="s">
        <v>11278</v>
      </c>
      <c r="F2314" s="11" t="s">
        <v>11279</v>
      </c>
      <c r="G2314" s="11" t="s">
        <v>36</v>
      </c>
    </row>
    <row r="2315" spans="1:7" x14ac:dyDescent="0.2">
      <c r="A2315" s="11" t="s">
        <v>6717</v>
      </c>
      <c r="B2315" s="11" t="s">
        <v>6718</v>
      </c>
      <c r="C2315" s="11" t="s">
        <v>6719</v>
      </c>
      <c r="D2315" s="11" t="s">
        <v>5551</v>
      </c>
      <c r="E2315" s="11" t="s">
        <v>11278</v>
      </c>
      <c r="F2315" s="11" t="s">
        <v>11279</v>
      </c>
      <c r="G2315" s="11" t="s">
        <v>36</v>
      </c>
    </row>
    <row r="2316" spans="1:7" x14ac:dyDescent="0.2">
      <c r="A2316" s="11" t="s">
        <v>6720</v>
      </c>
      <c r="B2316" s="11" t="s">
        <v>6721</v>
      </c>
      <c r="C2316" s="11" t="s">
        <v>6722</v>
      </c>
      <c r="D2316" s="11" t="s">
        <v>5551</v>
      </c>
      <c r="E2316" s="11" t="s">
        <v>11278</v>
      </c>
      <c r="F2316" s="11" t="s">
        <v>11279</v>
      </c>
      <c r="G2316" s="11" t="s">
        <v>36</v>
      </c>
    </row>
    <row r="2317" spans="1:7" x14ac:dyDescent="0.2">
      <c r="A2317" s="11" t="s">
        <v>6723</v>
      </c>
      <c r="B2317" s="11" t="s">
        <v>6724</v>
      </c>
      <c r="C2317" s="11" t="s">
        <v>6724</v>
      </c>
      <c r="D2317" s="11" t="s">
        <v>5551</v>
      </c>
      <c r="E2317" s="11" t="s">
        <v>11278</v>
      </c>
      <c r="F2317" s="11" t="s">
        <v>11279</v>
      </c>
      <c r="G2317" s="11" t="s">
        <v>36</v>
      </c>
    </row>
    <row r="2318" spans="1:7" x14ac:dyDescent="0.2">
      <c r="A2318" s="11" t="s">
        <v>6725</v>
      </c>
      <c r="B2318" s="11" t="s">
        <v>6726</v>
      </c>
      <c r="C2318" s="11" t="s">
        <v>6727</v>
      </c>
      <c r="D2318" s="11" t="s">
        <v>5551</v>
      </c>
      <c r="E2318" s="11" t="s">
        <v>11278</v>
      </c>
      <c r="F2318" s="11" t="s">
        <v>11279</v>
      </c>
      <c r="G2318" s="11" t="s">
        <v>36</v>
      </c>
    </row>
    <row r="2319" spans="1:7" x14ac:dyDescent="0.2">
      <c r="A2319" s="11" t="s">
        <v>6728</v>
      </c>
      <c r="B2319" s="11" t="s">
        <v>6729</v>
      </c>
      <c r="C2319" s="11" t="s">
        <v>6729</v>
      </c>
      <c r="D2319" s="11" t="s">
        <v>5551</v>
      </c>
      <c r="E2319" s="11" t="s">
        <v>11278</v>
      </c>
      <c r="F2319" s="11" t="s">
        <v>11279</v>
      </c>
      <c r="G2319" s="11" t="s">
        <v>36</v>
      </c>
    </row>
    <row r="2320" spans="1:7" x14ac:dyDescent="0.2">
      <c r="A2320" s="11" t="s">
        <v>6730</v>
      </c>
      <c r="B2320" s="11" t="s">
        <v>6731</v>
      </c>
      <c r="C2320" s="11" t="s">
        <v>6732</v>
      </c>
      <c r="D2320" s="11" t="s">
        <v>5551</v>
      </c>
      <c r="E2320" s="11" t="s">
        <v>11278</v>
      </c>
      <c r="F2320" s="11" t="s">
        <v>11279</v>
      </c>
      <c r="G2320" s="11" t="s">
        <v>36</v>
      </c>
    </row>
    <row r="2321" spans="1:7" x14ac:dyDescent="0.2">
      <c r="A2321" s="11" t="s">
        <v>6733</v>
      </c>
      <c r="B2321" s="11" t="s">
        <v>6734</v>
      </c>
      <c r="C2321" s="11" t="s">
        <v>6735</v>
      </c>
      <c r="D2321" s="11" t="s">
        <v>5551</v>
      </c>
      <c r="E2321" s="11" t="s">
        <v>11278</v>
      </c>
      <c r="F2321" s="11" t="s">
        <v>11279</v>
      </c>
      <c r="G2321" s="11" t="s">
        <v>36</v>
      </c>
    </row>
    <row r="2322" spans="1:7" x14ac:dyDescent="0.2">
      <c r="A2322" s="11" t="s">
        <v>6736</v>
      </c>
      <c r="B2322" s="11" t="s">
        <v>6737</v>
      </c>
      <c r="C2322" s="11" t="s">
        <v>6737</v>
      </c>
      <c r="D2322" s="11" t="s">
        <v>5551</v>
      </c>
      <c r="E2322" s="11" t="s">
        <v>11278</v>
      </c>
      <c r="F2322" s="11" t="s">
        <v>11279</v>
      </c>
      <c r="G2322" s="11" t="s">
        <v>36</v>
      </c>
    </row>
    <row r="2323" spans="1:7" x14ac:dyDescent="0.2">
      <c r="A2323" s="11" t="s">
        <v>6738</v>
      </c>
      <c r="B2323" s="11" t="s">
        <v>6739</v>
      </c>
      <c r="C2323" s="11" t="s">
        <v>6740</v>
      </c>
      <c r="D2323" s="11" t="s">
        <v>5551</v>
      </c>
      <c r="E2323" s="11" t="s">
        <v>11278</v>
      </c>
      <c r="F2323" s="11" t="s">
        <v>11279</v>
      </c>
      <c r="G2323" s="11" t="s">
        <v>36</v>
      </c>
    </row>
    <row r="2324" spans="1:7" x14ac:dyDescent="0.2">
      <c r="A2324" s="11" t="s">
        <v>6741</v>
      </c>
      <c r="B2324" s="11" t="s">
        <v>6742</v>
      </c>
      <c r="C2324" s="11" t="s">
        <v>6742</v>
      </c>
      <c r="D2324" s="11" t="s">
        <v>1001</v>
      </c>
      <c r="E2324" s="11" t="s">
        <v>11272</v>
      </c>
      <c r="F2324" s="11" t="s">
        <v>11273</v>
      </c>
      <c r="G2324" s="11" t="s">
        <v>36</v>
      </c>
    </row>
    <row r="2325" spans="1:7" x14ac:dyDescent="0.2">
      <c r="A2325" s="11" t="s">
        <v>6743</v>
      </c>
      <c r="B2325" s="11" t="s">
        <v>6744</v>
      </c>
      <c r="C2325" s="11" t="s">
        <v>6745</v>
      </c>
      <c r="D2325" s="11" t="s">
        <v>5551</v>
      </c>
      <c r="E2325" s="11" t="s">
        <v>11278</v>
      </c>
      <c r="F2325" s="11" t="s">
        <v>11279</v>
      </c>
      <c r="G2325" s="11" t="s">
        <v>36</v>
      </c>
    </row>
    <row r="2326" spans="1:7" x14ac:dyDescent="0.2">
      <c r="A2326" s="11" t="s">
        <v>6746</v>
      </c>
      <c r="B2326" s="11" t="s">
        <v>6747</v>
      </c>
      <c r="C2326" s="11" t="s">
        <v>6748</v>
      </c>
      <c r="D2326" s="11" t="s">
        <v>5551</v>
      </c>
      <c r="E2326" s="11" t="s">
        <v>11278</v>
      </c>
      <c r="F2326" s="11" t="s">
        <v>11279</v>
      </c>
      <c r="G2326" s="11" t="s">
        <v>36</v>
      </c>
    </row>
    <row r="2327" spans="1:7" x14ac:dyDescent="0.2">
      <c r="A2327" s="11" t="s">
        <v>6749</v>
      </c>
      <c r="B2327" s="11" t="s">
        <v>6750</v>
      </c>
      <c r="C2327" s="11" t="s">
        <v>6751</v>
      </c>
      <c r="D2327" s="11" t="s">
        <v>5551</v>
      </c>
      <c r="E2327" s="11" t="s">
        <v>11278</v>
      </c>
      <c r="F2327" s="11" t="s">
        <v>11279</v>
      </c>
      <c r="G2327" s="11" t="s">
        <v>36</v>
      </c>
    </row>
    <row r="2328" spans="1:7" x14ac:dyDescent="0.2">
      <c r="A2328" s="11" t="s">
        <v>6752</v>
      </c>
      <c r="B2328" s="11" t="s">
        <v>6753</v>
      </c>
      <c r="C2328" s="11" t="s">
        <v>6754</v>
      </c>
      <c r="D2328" s="11" t="s">
        <v>5551</v>
      </c>
      <c r="E2328" s="11" t="s">
        <v>11278</v>
      </c>
      <c r="F2328" s="11" t="s">
        <v>11279</v>
      </c>
      <c r="G2328" s="11" t="s">
        <v>36</v>
      </c>
    </row>
    <row r="2329" spans="1:7" x14ac:dyDescent="0.2">
      <c r="A2329" s="11" t="s">
        <v>6755</v>
      </c>
      <c r="B2329" s="11" t="s">
        <v>6756</v>
      </c>
      <c r="C2329" s="11" t="s">
        <v>6756</v>
      </c>
      <c r="D2329" s="11" t="s">
        <v>1001</v>
      </c>
      <c r="E2329" s="11" t="s">
        <v>11272</v>
      </c>
      <c r="F2329" s="11" t="s">
        <v>11273</v>
      </c>
      <c r="G2329" s="11" t="s">
        <v>36</v>
      </c>
    </row>
    <row r="2330" spans="1:7" x14ac:dyDescent="0.2">
      <c r="A2330" s="11" t="s">
        <v>6757</v>
      </c>
      <c r="B2330" s="11" t="s">
        <v>6758</v>
      </c>
      <c r="C2330" s="11" t="s">
        <v>6759</v>
      </c>
      <c r="D2330" s="11" t="s">
        <v>1001</v>
      </c>
      <c r="E2330" s="11" t="s">
        <v>11272</v>
      </c>
      <c r="F2330" s="11" t="s">
        <v>11273</v>
      </c>
      <c r="G2330" s="11" t="s">
        <v>36</v>
      </c>
    </row>
    <row r="2331" spans="1:7" x14ac:dyDescent="0.2">
      <c r="A2331" s="11" t="s">
        <v>6760</v>
      </c>
      <c r="B2331" s="11" t="s">
        <v>6761</v>
      </c>
      <c r="C2331" s="11" t="s">
        <v>6762</v>
      </c>
      <c r="D2331" s="11" t="s">
        <v>1001</v>
      </c>
      <c r="E2331" s="11" t="s">
        <v>11272</v>
      </c>
      <c r="F2331" s="11" t="s">
        <v>11273</v>
      </c>
      <c r="G2331" s="11" t="s">
        <v>36</v>
      </c>
    </row>
    <row r="2332" spans="1:7" x14ac:dyDescent="0.2">
      <c r="A2332" s="11" t="s">
        <v>6763</v>
      </c>
      <c r="B2332" s="11" t="s">
        <v>6764</v>
      </c>
      <c r="C2332" s="11" t="s">
        <v>6765</v>
      </c>
      <c r="D2332" s="11" t="s">
        <v>1001</v>
      </c>
      <c r="E2332" s="11" t="s">
        <v>11272</v>
      </c>
      <c r="F2332" s="11" t="s">
        <v>11273</v>
      </c>
      <c r="G2332" s="11" t="s">
        <v>36</v>
      </c>
    </row>
    <row r="2333" spans="1:7" x14ac:dyDescent="0.2">
      <c r="A2333" s="11" t="s">
        <v>6766</v>
      </c>
      <c r="B2333" s="11" t="s">
        <v>6767</v>
      </c>
      <c r="C2333" s="11" t="s">
        <v>6767</v>
      </c>
      <c r="D2333" s="11" t="s">
        <v>5551</v>
      </c>
      <c r="E2333" s="11" t="s">
        <v>11278</v>
      </c>
      <c r="F2333" s="11" t="s">
        <v>11279</v>
      </c>
      <c r="G2333" s="11" t="s">
        <v>36</v>
      </c>
    </row>
    <row r="2334" spans="1:7" x14ac:dyDescent="0.2">
      <c r="A2334" s="11" t="s">
        <v>6768</v>
      </c>
      <c r="B2334" s="11" t="s">
        <v>6769</v>
      </c>
      <c r="C2334" s="11" t="s">
        <v>6769</v>
      </c>
      <c r="D2334" s="11" t="s">
        <v>5551</v>
      </c>
      <c r="E2334" s="11" t="s">
        <v>11278</v>
      </c>
      <c r="F2334" s="11" t="s">
        <v>11279</v>
      </c>
      <c r="G2334" s="11" t="s">
        <v>36</v>
      </c>
    </row>
    <row r="2335" spans="1:7" x14ac:dyDescent="0.2">
      <c r="A2335" s="11" t="s">
        <v>6770</v>
      </c>
      <c r="B2335" s="11" t="s">
        <v>6771</v>
      </c>
      <c r="C2335" s="11" t="s">
        <v>6771</v>
      </c>
      <c r="D2335" s="11" t="s">
        <v>5551</v>
      </c>
      <c r="E2335" s="11" t="s">
        <v>11278</v>
      </c>
      <c r="F2335" s="11" t="s">
        <v>11279</v>
      </c>
      <c r="G2335" s="11" t="s">
        <v>36</v>
      </c>
    </row>
    <row r="2336" spans="1:7" x14ac:dyDescent="0.2">
      <c r="A2336" s="11" t="s">
        <v>6772</v>
      </c>
      <c r="B2336" s="11" t="s">
        <v>6773</v>
      </c>
      <c r="C2336" s="11" t="s">
        <v>6773</v>
      </c>
      <c r="D2336" s="11" t="s">
        <v>5551</v>
      </c>
      <c r="E2336" s="11" t="s">
        <v>11278</v>
      </c>
      <c r="F2336" s="11" t="s">
        <v>11279</v>
      </c>
      <c r="G2336" s="11" t="s">
        <v>36</v>
      </c>
    </row>
    <row r="2337" spans="1:7" x14ac:dyDescent="0.2">
      <c r="A2337" s="11" t="s">
        <v>6774</v>
      </c>
      <c r="B2337" s="11" t="s">
        <v>6775</v>
      </c>
      <c r="C2337" s="11" t="s">
        <v>6776</v>
      </c>
      <c r="D2337" s="11" t="s">
        <v>6777</v>
      </c>
      <c r="E2337" s="11" t="s">
        <v>11278</v>
      </c>
      <c r="F2337" s="11" t="s">
        <v>11279</v>
      </c>
      <c r="G2337" s="11" t="s">
        <v>36</v>
      </c>
    </row>
    <row r="2338" spans="1:7" x14ac:dyDescent="0.2">
      <c r="A2338" s="11" t="s">
        <v>6778</v>
      </c>
      <c r="B2338" s="11" t="s">
        <v>6779</v>
      </c>
      <c r="C2338" s="11" t="s">
        <v>6780</v>
      </c>
      <c r="D2338" s="11" t="s">
        <v>6777</v>
      </c>
      <c r="E2338" s="11" t="s">
        <v>11278</v>
      </c>
      <c r="F2338" s="11" t="s">
        <v>11279</v>
      </c>
      <c r="G2338" s="11" t="s">
        <v>36</v>
      </c>
    </row>
    <row r="2339" spans="1:7" x14ac:dyDescent="0.2">
      <c r="A2339" s="11" t="s">
        <v>6781</v>
      </c>
      <c r="B2339" s="11" t="s">
        <v>6782</v>
      </c>
      <c r="C2339" s="11" t="s">
        <v>6783</v>
      </c>
      <c r="D2339" s="11" t="s">
        <v>6777</v>
      </c>
      <c r="E2339" s="11" t="s">
        <v>11278</v>
      </c>
      <c r="F2339" s="11" t="s">
        <v>11279</v>
      </c>
      <c r="G2339" s="11" t="s">
        <v>36</v>
      </c>
    </row>
    <row r="2340" spans="1:7" x14ac:dyDescent="0.2">
      <c r="A2340" s="11" t="s">
        <v>6784</v>
      </c>
      <c r="B2340" s="11" t="s">
        <v>6785</v>
      </c>
      <c r="C2340" s="11" t="s">
        <v>6786</v>
      </c>
      <c r="D2340" s="11" t="s">
        <v>6777</v>
      </c>
      <c r="E2340" s="11" t="s">
        <v>11278</v>
      </c>
      <c r="F2340" s="11" t="s">
        <v>11279</v>
      </c>
      <c r="G2340" s="11" t="s">
        <v>36</v>
      </c>
    </row>
    <row r="2341" spans="1:7" x14ac:dyDescent="0.2">
      <c r="A2341" s="11" t="s">
        <v>6787</v>
      </c>
      <c r="B2341" s="11" t="s">
        <v>6788</v>
      </c>
      <c r="C2341" s="11" t="s">
        <v>6789</v>
      </c>
      <c r="D2341" s="11" t="s">
        <v>6777</v>
      </c>
      <c r="E2341" s="11" t="s">
        <v>11278</v>
      </c>
      <c r="F2341" s="11" t="s">
        <v>11279</v>
      </c>
      <c r="G2341" s="11" t="s">
        <v>36</v>
      </c>
    </row>
    <row r="2342" spans="1:7" x14ac:dyDescent="0.2">
      <c r="A2342" s="11" t="s">
        <v>6790</v>
      </c>
      <c r="B2342" s="11" t="s">
        <v>6791</v>
      </c>
      <c r="C2342" s="11" t="s">
        <v>6791</v>
      </c>
      <c r="D2342" s="11" t="s">
        <v>1852</v>
      </c>
      <c r="E2342" s="11" t="s">
        <v>11268</v>
      </c>
      <c r="F2342" s="11" t="s">
        <v>11269</v>
      </c>
      <c r="G2342" s="11" t="s">
        <v>36</v>
      </c>
    </row>
    <row r="2343" spans="1:7" x14ac:dyDescent="0.2">
      <c r="A2343" s="11" t="s">
        <v>6792</v>
      </c>
      <c r="B2343" s="11" t="s">
        <v>6793</v>
      </c>
      <c r="C2343" s="11" t="s">
        <v>6793</v>
      </c>
      <c r="D2343" s="11" t="s">
        <v>1852</v>
      </c>
      <c r="E2343" s="11" t="s">
        <v>11268</v>
      </c>
      <c r="F2343" s="11" t="s">
        <v>11269</v>
      </c>
      <c r="G2343" s="11" t="s">
        <v>36</v>
      </c>
    </row>
    <row r="2344" spans="1:7" x14ac:dyDescent="0.2">
      <c r="A2344" s="11" t="s">
        <v>6794</v>
      </c>
      <c r="B2344" s="11" t="s">
        <v>6795</v>
      </c>
      <c r="C2344" s="11" t="s">
        <v>6795</v>
      </c>
      <c r="D2344" s="11" t="s">
        <v>1852</v>
      </c>
      <c r="E2344" s="11" t="s">
        <v>11268</v>
      </c>
      <c r="F2344" s="11" t="s">
        <v>11269</v>
      </c>
      <c r="G2344" s="11" t="s">
        <v>36</v>
      </c>
    </row>
    <row r="2345" spans="1:7" x14ac:dyDescent="0.2">
      <c r="A2345" s="11" t="s">
        <v>6796</v>
      </c>
      <c r="B2345" s="11" t="s">
        <v>6797</v>
      </c>
      <c r="C2345" s="11" t="s">
        <v>6797</v>
      </c>
      <c r="D2345" s="11" t="s">
        <v>1852</v>
      </c>
      <c r="E2345" s="11" t="s">
        <v>11268</v>
      </c>
      <c r="F2345" s="11" t="s">
        <v>11269</v>
      </c>
      <c r="G2345" s="11" t="s">
        <v>36</v>
      </c>
    </row>
    <row r="2346" spans="1:7" x14ac:dyDescent="0.2">
      <c r="A2346" s="11" t="s">
        <v>6798</v>
      </c>
      <c r="B2346" s="11" t="s">
        <v>6799</v>
      </c>
      <c r="C2346" s="11" t="s">
        <v>6800</v>
      </c>
      <c r="D2346" s="11" t="s">
        <v>1001</v>
      </c>
      <c r="E2346" s="11" t="s">
        <v>11272</v>
      </c>
      <c r="F2346" s="11" t="s">
        <v>11273</v>
      </c>
      <c r="G2346" s="11" t="s">
        <v>36</v>
      </c>
    </row>
    <row r="2347" spans="1:7" x14ac:dyDescent="0.2">
      <c r="A2347" s="11" t="s">
        <v>6801</v>
      </c>
      <c r="B2347" s="11" t="s">
        <v>6802</v>
      </c>
      <c r="C2347" s="11" t="s">
        <v>6803</v>
      </c>
      <c r="D2347" s="11" t="s">
        <v>1001</v>
      </c>
      <c r="E2347" s="11" t="s">
        <v>11272</v>
      </c>
      <c r="F2347" s="11" t="s">
        <v>11273</v>
      </c>
      <c r="G2347" s="11" t="s">
        <v>36</v>
      </c>
    </row>
    <row r="2348" spans="1:7" x14ac:dyDescent="0.2">
      <c r="A2348" s="11" t="s">
        <v>6804</v>
      </c>
      <c r="B2348" s="11" t="s">
        <v>6805</v>
      </c>
      <c r="C2348" s="11" t="s">
        <v>6806</v>
      </c>
      <c r="D2348" s="11" t="s">
        <v>721</v>
      </c>
      <c r="E2348" s="11" t="s">
        <v>11268</v>
      </c>
      <c r="F2348" s="11" t="s">
        <v>11269</v>
      </c>
      <c r="G2348" s="11" t="s">
        <v>36</v>
      </c>
    </row>
    <row r="2349" spans="1:7" x14ac:dyDescent="0.2">
      <c r="A2349" s="11" t="s">
        <v>6807</v>
      </c>
      <c r="B2349" s="11" t="s">
        <v>6808</v>
      </c>
      <c r="C2349" s="11" t="s">
        <v>6809</v>
      </c>
      <c r="D2349" s="11" t="s">
        <v>721</v>
      </c>
      <c r="E2349" s="11" t="s">
        <v>11268</v>
      </c>
      <c r="F2349" s="11" t="s">
        <v>11269</v>
      </c>
      <c r="G2349" s="11" t="s">
        <v>36</v>
      </c>
    </row>
    <row r="2350" spans="1:7" x14ac:dyDescent="0.2">
      <c r="A2350" s="11" t="s">
        <v>6810</v>
      </c>
      <c r="B2350" s="11" t="s">
        <v>6811</v>
      </c>
      <c r="C2350" s="11" t="s">
        <v>6812</v>
      </c>
      <c r="D2350" s="11" t="s">
        <v>721</v>
      </c>
      <c r="E2350" s="11" t="s">
        <v>11268</v>
      </c>
      <c r="F2350" s="11" t="s">
        <v>11269</v>
      </c>
      <c r="G2350" s="11" t="s">
        <v>36</v>
      </c>
    </row>
    <row r="2351" spans="1:7" x14ac:dyDescent="0.2">
      <c r="A2351" s="11" t="s">
        <v>6813</v>
      </c>
      <c r="B2351" s="11" t="s">
        <v>6814</v>
      </c>
      <c r="C2351" s="11" t="s">
        <v>6815</v>
      </c>
      <c r="D2351" s="11" t="s">
        <v>721</v>
      </c>
      <c r="E2351" s="11" t="s">
        <v>11268</v>
      </c>
      <c r="F2351" s="11" t="s">
        <v>11269</v>
      </c>
      <c r="G2351" s="11" t="s">
        <v>36</v>
      </c>
    </row>
    <row r="2352" spans="1:7" x14ac:dyDescent="0.2">
      <c r="A2352" s="11" t="s">
        <v>6816</v>
      </c>
      <c r="B2352" s="11" t="s">
        <v>6817</v>
      </c>
      <c r="C2352" s="11" t="s">
        <v>6818</v>
      </c>
      <c r="D2352" s="11" t="s">
        <v>721</v>
      </c>
      <c r="E2352" s="11" t="s">
        <v>11268</v>
      </c>
      <c r="F2352" s="11" t="s">
        <v>11269</v>
      </c>
      <c r="G2352" s="11" t="s">
        <v>36</v>
      </c>
    </row>
    <row r="2353" spans="1:7" x14ac:dyDescent="0.2">
      <c r="A2353" s="11" t="s">
        <v>6819</v>
      </c>
      <c r="B2353" s="11" t="s">
        <v>6820</v>
      </c>
      <c r="C2353" s="11" t="s">
        <v>6821</v>
      </c>
      <c r="D2353" s="11" t="s">
        <v>5551</v>
      </c>
      <c r="E2353" s="11" t="s">
        <v>11278</v>
      </c>
      <c r="F2353" s="11" t="s">
        <v>11279</v>
      </c>
      <c r="G2353" s="11" t="s">
        <v>36</v>
      </c>
    </row>
    <row r="2354" spans="1:7" x14ac:dyDescent="0.2">
      <c r="A2354" s="11" t="s">
        <v>6822</v>
      </c>
      <c r="B2354" s="11" t="s">
        <v>6823</v>
      </c>
      <c r="C2354" s="11" t="s">
        <v>6824</v>
      </c>
      <c r="D2354" s="11" t="s">
        <v>5551</v>
      </c>
      <c r="E2354" s="11" t="s">
        <v>11278</v>
      </c>
      <c r="F2354" s="11" t="s">
        <v>11279</v>
      </c>
      <c r="G2354" s="11" t="s">
        <v>36</v>
      </c>
    </row>
    <row r="2355" spans="1:7" x14ac:dyDescent="0.2">
      <c r="A2355" s="11" t="s">
        <v>6825</v>
      </c>
      <c r="B2355" s="11" t="s">
        <v>6826</v>
      </c>
      <c r="C2355" s="11" t="s">
        <v>6826</v>
      </c>
      <c r="D2355" s="11" t="s">
        <v>5551</v>
      </c>
      <c r="E2355" s="11" t="s">
        <v>11278</v>
      </c>
      <c r="F2355" s="11" t="s">
        <v>11279</v>
      </c>
      <c r="G2355" s="11" t="s">
        <v>36</v>
      </c>
    </row>
    <row r="2356" spans="1:7" x14ac:dyDescent="0.2">
      <c r="A2356" s="11" t="s">
        <v>6827</v>
      </c>
      <c r="B2356" s="11" t="s">
        <v>6828</v>
      </c>
      <c r="C2356" s="11" t="s">
        <v>6829</v>
      </c>
      <c r="D2356" s="11" t="s">
        <v>5551</v>
      </c>
      <c r="E2356" s="11" t="s">
        <v>11278</v>
      </c>
      <c r="F2356" s="11" t="s">
        <v>11279</v>
      </c>
      <c r="G2356" s="11" t="s">
        <v>36</v>
      </c>
    </row>
    <row r="2357" spans="1:7" x14ac:dyDescent="0.2">
      <c r="A2357" s="11" t="s">
        <v>6830</v>
      </c>
      <c r="B2357" s="11" t="s">
        <v>6831</v>
      </c>
      <c r="C2357" s="11" t="s">
        <v>6831</v>
      </c>
      <c r="D2357" s="11" t="s">
        <v>5551</v>
      </c>
      <c r="E2357" s="11" t="s">
        <v>11278</v>
      </c>
      <c r="F2357" s="11" t="s">
        <v>11279</v>
      </c>
      <c r="G2357" s="11" t="s">
        <v>36</v>
      </c>
    </row>
    <row r="2358" spans="1:7" x14ac:dyDescent="0.2">
      <c r="A2358" s="11" t="s">
        <v>6832</v>
      </c>
      <c r="B2358" s="11" t="s">
        <v>6833</v>
      </c>
      <c r="C2358" s="11" t="s">
        <v>6834</v>
      </c>
      <c r="D2358" s="11" t="s">
        <v>554</v>
      </c>
      <c r="E2358" s="11" t="s">
        <v>11266</v>
      </c>
      <c r="F2358" s="11" t="s">
        <v>11267</v>
      </c>
      <c r="G2358" s="11" t="s">
        <v>36</v>
      </c>
    </row>
    <row r="2359" spans="1:7" x14ac:dyDescent="0.2">
      <c r="A2359" s="11" t="s">
        <v>6835</v>
      </c>
      <c r="B2359" s="11" t="s">
        <v>6836</v>
      </c>
      <c r="C2359" s="11" t="s">
        <v>6837</v>
      </c>
      <c r="D2359" s="11" t="s">
        <v>554</v>
      </c>
      <c r="E2359" s="11" t="s">
        <v>11266</v>
      </c>
      <c r="F2359" s="11" t="s">
        <v>11267</v>
      </c>
      <c r="G2359" s="11" t="s">
        <v>36</v>
      </c>
    </row>
    <row r="2360" spans="1:7" x14ac:dyDescent="0.2">
      <c r="A2360" s="11" t="s">
        <v>6838</v>
      </c>
      <c r="B2360" s="11" t="s">
        <v>6839</v>
      </c>
      <c r="C2360" s="11" t="s">
        <v>6840</v>
      </c>
      <c r="D2360" s="11" t="s">
        <v>554</v>
      </c>
      <c r="E2360" s="11" t="s">
        <v>11266</v>
      </c>
      <c r="F2360" s="11" t="s">
        <v>11267</v>
      </c>
      <c r="G2360" s="11" t="s">
        <v>36</v>
      </c>
    </row>
    <row r="2361" spans="1:7" x14ac:dyDescent="0.2">
      <c r="A2361" s="11" t="s">
        <v>6841</v>
      </c>
      <c r="B2361" s="11" t="s">
        <v>6842</v>
      </c>
      <c r="C2361" s="11" t="s">
        <v>6843</v>
      </c>
      <c r="D2361" s="11" t="s">
        <v>554</v>
      </c>
      <c r="E2361" s="11" t="s">
        <v>11266</v>
      </c>
      <c r="F2361" s="11" t="s">
        <v>11267</v>
      </c>
      <c r="G2361" s="11" t="s">
        <v>36</v>
      </c>
    </row>
    <row r="2362" spans="1:7" x14ac:dyDescent="0.2">
      <c r="A2362" s="11" t="s">
        <v>6844</v>
      </c>
      <c r="B2362" s="11" t="s">
        <v>6845</v>
      </c>
      <c r="C2362" s="11" t="s">
        <v>6846</v>
      </c>
      <c r="D2362" s="11" t="s">
        <v>5551</v>
      </c>
      <c r="E2362" s="11" t="s">
        <v>11278</v>
      </c>
      <c r="F2362" s="11" t="s">
        <v>11279</v>
      </c>
      <c r="G2362" s="11" t="s">
        <v>36</v>
      </c>
    </row>
    <row r="2363" spans="1:7" x14ac:dyDescent="0.2">
      <c r="A2363" s="11" t="s">
        <v>6847</v>
      </c>
      <c r="B2363" s="11" t="s">
        <v>6848</v>
      </c>
      <c r="C2363" s="11" t="s">
        <v>6849</v>
      </c>
      <c r="D2363" s="11" t="s">
        <v>5551</v>
      </c>
      <c r="E2363" s="11" t="s">
        <v>11278</v>
      </c>
      <c r="F2363" s="11" t="s">
        <v>11279</v>
      </c>
      <c r="G2363" s="11" t="s">
        <v>36</v>
      </c>
    </row>
    <row r="2364" spans="1:7" x14ac:dyDescent="0.2">
      <c r="A2364" s="11" t="s">
        <v>6850</v>
      </c>
      <c r="B2364" s="11" t="s">
        <v>6851</v>
      </c>
      <c r="C2364" s="11" t="s">
        <v>6852</v>
      </c>
      <c r="D2364" s="11" t="s">
        <v>5551</v>
      </c>
      <c r="E2364" s="11" t="s">
        <v>11278</v>
      </c>
      <c r="F2364" s="11" t="s">
        <v>11279</v>
      </c>
      <c r="G2364" s="11" t="s">
        <v>36</v>
      </c>
    </row>
    <row r="2365" spans="1:7" x14ac:dyDescent="0.2">
      <c r="A2365" s="11" t="s">
        <v>6853</v>
      </c>
      <c r="B2365" s="11" t="s">
        <v>6854</v>
      </c>
      <c r="C2365" s="11" t="s">
        <v>6855</v>
      </c>
      <c r="D2365" s="11" t="s">
        <v>5551</v>
      </c>
      <c r="E2365" s="11" t="s">
        <v>11278</v>
      </c>
      <c r="F2365" s="11" t="s">
        <v>11279</v>
      </c>
      <c r="G2365" s="11" t="s">
        <v>36</v>
      </c>
    </row>
    <row r="2366" spans="1:7" x14ac:dyDescent="0.2">
      <c r="A2366" s="11" t="s">
        <v>6856</v>
      </c>
      <c r="B2366" s="11" t="s">
        <v>6857</v>
      </c>
      <c r="C2366" s="11" t="s">
        <v>6858</v>
      </c>
      <c r="D2366" s="11" t="s">
        <v>5551</v>
      </c>
      <c r="E2366" s="11" t="s">
        <v>11278</v>
      </c>
      <c r="F2366" s="11" t="s">
        <v>11279</v>
      </c>
      <c r="G2366" s="11" t="s">
        <v>36</v>
      </c>
    </row>
    <row r="2367" spans="1:7" x14ac:dyDescent="0.2">
      <c r="A2367" s="11" t="s">
        <v>6859</v>
      </c>
      <c r="B2367" s="11" t="s">
        <v>6860</v>
      </c>
      <c r="C2367" s="11" t="s">
        <v>6861</v>
      </c>
      <c r="D2367" s="11" t="s">
        <v>554</v>
      </c>
      <c r="E2367" s="11" t="s">
        <v>11266</v>
      </c>
      <c r="F2367" s="11" t="s">
        <v>11267</v>
      </c>
      <c r="G2367" s="11" t="s">
        <v>36</v>
      </c>
    </row>
    <row r="2368" spans="1:7" x14ac:dyDescent="0.2">
      <c r="A2368" s="11" t="s">
        <v>6862</v>
      </c>
      <c r="B2368" s="11" t="s">
        <v>6863</v>
      </c>
      <c r="C2368" s="11" t="s">
        <v>6864</v>
      </c>
      <c r="D2368" s="11" t="s">
        <v>5551</v>
      </c>
      <c r="E2368" s="11" t="s">
        <v>11278</v>
      </c>
      <c r="F2368" s="11" t="s">
        <v>11279</v>
      </c>
      <c r="G2368" s="11" t="s">
        <v>36</v>
      </c>
    </row>
    <row r="2369" spans="1:7" x14ac:dyDescent="0.2">
      <c r="A2369" s="11" t="s">
        <v>6865</v>
      </c>
      <c r="B2369" s="11" t="s">
        <v>6866</v>
      </c>
      <c r="C2369" s="11" t="s">
        <v>6867</v>
      </c>
      <c r="D2369" s="11" t="s">
        <v>5551</v>
      </c>
      <c r="E2369" s="11" t="s">
        <v>11278</v>
      </c>
      <c r="F2369" s="11" t="s">
        <v>11279</v>
      </c>
      <c r="G2369" s="11" t="s">
        <v>36</v>
      </c>
    </row>
    <row r="2370" spans="1:7" x14ac:dyDescent="0.2">
      <c r="A2370" s="11" t="s">
        <v>6868</v>
      </c>
      <c r="B2370" s="11" t="s">
        <v>6869</v>
      </c>
      <c r="C2370" s="11" t="s">
        <v>6869</v>
      </c>
      <c r="D2370" s="11" t="s">
        <v>5551</v>
      </c>
      <c r="E2370" s="11" t="s">
        <v>11278</v>
      </c>
      <c r="F2370" s="11" t="s">
        <v>11279</v>
      </c>
      <c r="G2370" s="11" t="s">
        <v>36</v>
      </c>
    </row>
    <row r="2371" spans="1:7" x14ac:dyDescent="0.2">
      <c r="A2371" s="11" t="s">
        <v>6870</v>
      </c>
      <c r="B2371" s="11" t="s">
        <v>6871</v>
      </c>
      <c r="C2371" s="11" t="s">
        <v>6872</v>
      </c>
      <c r="D2371" s="11" t="s">
        <v>5551</v>
      </c>
      <c r="E2371" s="11" t="s">
        <v>11278</v>
      </c>
      <c r="F2371" s="11" t="s">
        <v>11279</v>
      </c>
      <c r="G2371" s="11" t="s">
        <v>36</v>
      </c>
    </row>
    <row r="2372" spans="1:7" x14ac:dyDescent="0.2">
      <c r="A2372" s="11" t="s">
        <v>6873</v>
      </c>
      <c r="B2372" s="11" t="s">
        <v>6874</v>
      </c>
      <c r="C2372" s="11" t="s">
        <v>6875</v>
      </c>
      <c r="D2372" s="11" t="s">
        <v>5551</v>
      </c>
      <c r="E2372" s="11" t="s">
        <v>11278</v>
      </c>
      <c r="F2372" s="11" t="s">
        <v>11279</v>
      </c>
      <c r="G2372" s="11" t="s">
        <v>36</v>
      </c>
    </row>
    <row r="2373" spans="1:7" x14ac:dyDescent="0.2">
      <c r="A2373" s="11" t="s">
        <v>6876</v>
      </c>
      <c r="B2373" s="11" t="s">
        <v>6877</v>
      </c>
      <c r="C2373" s="11" t="s">
        <v>6878</v>
      </c>
      <c r="D2373" s="11" t="s">
        <v>554</v>
      </c>
      <c r="E2373" s="11" t="s">
        <v>11266</v>
      </c>
      <c r="F2373" s="11" t="s">
        <v>11267</v>
      </c>
      <c r="G2373" s="11" t="s">
        <v>36</v>
      </c>
    </row>
    <row r="2374" spans="1:7" x14ac:dyDescent="0.2">
      <c r="A2374" s="11" t="s">
        <v>6879</v>
      </c>
      <c r="B2374" s="11" t="s">
        <v>6880</v>
      </c>
      <c r="C2374" s="11" t="s">
        <v>6881</v>
      </c>
      <c r="D2374" s="11" t="s">
        <v>554</v>
      </c>
      <c r="E2374" s="11" t="s">
        <v>11266</v>
      </c>
      <c r="F2374" s="11" t="s">
        <v>11267</v>
      </c>
      <c r="G2374" s="11" t="s">
        <v>36</v>
      </c>
    </row>
    <row r="2375" spans="1:7" x14ac:dyDescent="0.2">
      <c r="A2375" s="11" t="s">
        <v>6882</v>
      </c>
      <c r="B2375" s="11" t="s">
        <v>6883</v>
      </c>
      <c r="C2375" s="11" t="s">
        <v>6884</v>
      </c>
      <c r="D2375" s="11" t="s">
        <v>554</v>
      </c>
      <c r="E2375" s="11" t="s">
        <v>11266</v>
      </c>
      <c r="F2375" s="11" t="s">
        <v>11267</v>
      </c>
      <c r="G2375" s="11" t="s">
        <v>36</v>
      </c>
    </row>
    <row r="2376" spans="1:7" x14ac:dyDescent="0.2">
      <c r="A2376" s="11" t="s">
        <v>6885</v>
      </c>
      <c r="B2376" s="11" t="s">
        <v>6886</v>
      </c>
      <c r="C2376" s="11" t="s">
        <v>6887</v>
      </c>
      <c r="D2376" s="11" t="s">
        <v>554</v>
      </c>
      <c r="E2376" s="11" t="s">
        <v>11266</v>
      </c>
      <c r="F2376" s="11" t="s">
        <v>11267</v>
      </c>
      <c r="G2376" s="11" t="s">
        <v>36</v>
      </c>
    </row>
    <row r="2377" spans="1:7" x14ac:dyDescent="0.2">
      <c r="A2377" s="11" t="s">
        <v>6888</v>
      </c>
      <c r="B2377" s="11" t="s">
        <v>6889</v>
      </c>
      <c r="C2377" s="11" t="s">
        <v>6890</v>
      </c>
      <c r="D2377" s="11" t="s">
        <v>562</v>
      </c>
      <c r="E2377" s="11" t="s">
        <v>11266</v>
      </c>
      <c r="F2377" s="11" t="s">
        <v>11267</v>
      </c>
      <c r="G2377" s="11" t="s">
        <v>36</v>
      </c>
    </row>
    <row r="2378" spans="1:7" x14ac:dyDescent="0.2">
      <c r="A2378" s="11" t="s">
        <v>6891</v>
      </c>
      <c r="B2378" s="11" t="s">
        <v>6892</v>
      </c>
      <c r="C2378" s="11" t="s">
        <v>6893</v>
      </c>
      <c r="D2378" s="11" t="s">
        <v>554</v>
      </c>
      <c r="E2378" s="11" t="s">
        <v>11266</v>
      </c>
      <c r="F2378" s="11" t="s">
        <v>11267</v>
      </c>
      <c r="G2378" s="11" t="s">
        <v>36</v>
      </c>
    </row>
    <row r="2379" spans="1:7" x14ac:dyDescent="0.2">
      <c r="A2379" s="11" t="s">
        <v>6894</v>
      </c>
      <c r="B2379" s="11" t="s">
        <v>6895</v>
      </c>
      <c r="C2379" s="11" t="s">
        <v>6896</v>
      </c>
      <c r="D2379" s="11" t="s">
        <v>562</v>
      </c>
      <c r="E2379" s="11" t="s">
        <v>11266</v>
      </c>
      <c r="F2379" s="11" t="s">
        <v>11267</v>
      </c>
      <c r="G2379" s="11" t="s">
        <v>36</v>
      </c>
    </row>
    <row r="2380" spans="1:7" x14ac:dyDescent="0.2">
      <c r="A2380" s="11" t="s">
        <v>6897</v>
      </c>
      <c r="B2380" s="11" t="s">
        <v>6898</v>
      </c>
      <c r="C2380" s="11" t="s">
        <v>6899</v>
      </c>
      <c r="D2380" s="11" t="s">
        <v>562</v>
      </c>
      <c r="E2380" s="11" t="s">
        <v>11266</v>
      </c>
      <c r="F2380" s="11" t="s">
        <v>11267</v>
      </c>
      <c r="G2380" s="11" t="s">
        <v>36</v>
      </c>
    </row>
    <row r="2381" spans="1:7" x14ac:dyDescent="0.2">
      <c r="A2381" s="11" t="s">
        <v>6900</v>
      </c>
      <c r="B2381" s="11" t="s">
        <v>6901</v>
      </c>
      <c r="C2381" s="11" t="s">
        <v>6902</v>
      </c>
      <c r="D2381" s="11" t="s">
        <v>554</v>
      </c>
      <c r="E2381" s="11" t="s">
        <v>11266</v>
      </c>
      <c r="F2381" s="11" t="s">
        <v>11267</v>
      </c>
      <c r="G2381" s="11" t="s">
        <v>36</v>
      </c>
    </row>
    <row r="2382" spans="1:7" x14ac:dyDescent="0.2">
      <c r="A2382" s="11" t="s">
        <v>6903</v>
      </c>
      <c r="B2382" s="11" t="s">
        <v>6904</v>
      </c>
      <c r="C2382" s="11" t="s">
        <v>6905</v>
      </c>
      <c r="D2382" s="11" t="s">
        <v>554</v>
      </c>
      <c r="E2382" s="11" t="s">
        <v>11266</v>
      </c>
      <c r="F2382" s="11" t="s">
        <v>11267</v>
      </c>
      <c r="G2382" s="11" t="s">
        <v>36</v>
      </c>
    </row>
    <row r="2383" spans="1:7" x14ac:dyDescent="0.2">
      <c r="A2383" s="11" t="s">
        <v>6906</v>
      </c>
      <c r="B2383" s="11" t="s">
        <v>6907</v>
      </c>
      <c r="C2383" s="11" t="s">
        <v>6907</v>
      </c>
      <c r="D2383" s="11" t="s">
        <v>6908</v>
      </c>
      <c r="E2383" s="11" t="s">
        <v>11272</v>
      </c>
      <c r="F2383" s="11" t="s">
        <v>11273</v>
      </c>
      <c r="G2383" s="11" t="s">
        <v>36</v>
      </c>
    </row>
    <row r="2384" spans="1:7" x14ac:dyDescent="0.2">
      <c r="A2384" s="11" t="s">
        <v>6909</v>
      </c>
      <c r="B2384" s="11" t="s">
        <v>6910</v>
      </c>
      <c r="C2384" s="11" t="s">
        <v>6911</v>
      </c>
      <c r="D2384" s="11" t="s">
        <v>6908</v>
      </c>
      <c r="E2384" s="11" t="s">
        <v>11272</v>
      </c>
      <c r="F2384" s="11" t="s">
        <v>11273</v>
      </c>
      <c r="G2384" s="11" t="s">
        <v>36</v>
      </c>
    </row>
    <row r="2385" spans="1:7" x14ac:dyDescent="0.2">
      <c r="A2385" s="11" t="s">
        <v>6912</v>
      </c>
      <c r="B2385" s="11" t="s">
        <v>6913</v>
      </c>
      <c r="C2385" s="11" t="s">
        <v>6914</v>
      </c>
      <c r="D2385" s="11" t="s">
        <v>6908</v>
      </c>
      <c r="E2385" s="11" t="s">
        <v>11272</v>
      </c>
      <c r="F2385" s="11" t="s">
        <v>11273</v>
      </c>
      <c r="G2385" s="11" t="s">
        <v>36</v>
      </c>
    </row>
    <row r="2386" spans="1:7" x14ac:dyDescent="0.2">
      <c r="A2386" s="11" t="s">
        <v>6915</v>
      </c>
      <c r="B2386" s="11" t="s">
        <v>6916</v>
      </c>
      <c r="C2386" s="11" t="s">
        <v>6917</v>
      </c>
      <c r="D2386" s="11" t="s">
        <v>6908</v>
      </c>
      <c r="E2386" s="11" t="s">
        <v>11272</v>
      </c>
      <c r="F2386" s="11" t="s">
        <v>11273</v>
      </c>
      <c r="G2386" s="11" t="s">
        <v>36</v>
      </c>
    </row>
    <row r="2387" spans="1:7" x14ac:dyDescent="0.2">
      <c r="A2387" s="11" t="s">
        <v>6918</v>
      </c>
      <c r="B2387" s="11" t="s">
        <v>6919</v>
      </c>
      <c r="C2387" s="11" t="s">
        <v>6920</v>
      </c>
      <c r="D2387" s="11" t="s">
        <v>6908</v>
      </c>
      <c r="E2387" s="11" t="s">
        <v>11272</v>
      </c>
      <c r="F2387" s="11" t="s">
        <v>11273</v>
      </c>
      <c r="G2387" s="11" t="s">
        <v>36</v>
      </c>
    </row>
    <row r="2388" spans="1:7" x14ac:dyDescent="0.2">
      <c r="A2388" s="11" t="s">
        <v>6921</v>
      </c>
      <c r="B2388" s="11" t="s">
        <v>6922</v>
      </c>
      <c r="C2388" s="11" t="s">
        <v>6923</v>
      </c>
      <c r="D2388" s="11" t="s">
        <v>6908</v>
      </c>
      <c r="E2388" s="11" t="s">
        <v>11272</v>
      </c>
      <c r="F2388" s="11" t="s">
        <v>11273</v>
      </c>
      <c r="G2388" s="11" t="s">
        <v>36</v>
      </c>
    </row>
    <row r="2389" spans="1:7" x14ac:dyDescent="0.2">
      <c r="A2389" s="11" t="s">
        <v>6924</v>
      </c>
      <c r="B2389" s="11" t="s">
        <v>6925</v>
      </c>
      <c r="C2389" s="11" t="s">
        <v>6926</v>
      </c>
      <c r="D2389" s="11" t="s">
        <v>6908</v>
      </c>
      <c r="E2389" s="11" t="s">
        <v>11272</v>
      </c>
      <c r="F2389" s="11" t="s">
        <v>11273</v>
      </c>
      <c r="G2389" s="11" t="s">
        <v>36</v>
      </c>
    </row>
    <row r="2390" spans="1:7" x14ac:dyDescent="0.2">
      <c r="A2390" s="11" t="s">
        <v>6927</v>
      </c>
      <c r="B2390" s="11" t="s">
        <v>6928</v>
      </c>
      <c r="C2390" s="11" t="s">
        <v>6929</v>
      </c>
      <c r="D2390" s="11" t="s">
        <v>1005</v>
      </c>
      <c r="E2390" s="11" t="s">
        <v>11272</v>
      </c>
      <c r="F2390" s="11" t="s">
        <v>11273</v>
      </c>
      <c r="G2390" s="11" t="s">
        <v>36</v>
      </c>
    </row>
    <row r="2391" spans="1:7" x14ac:dyDescent="0.2">
      <c r="A2391" s="11" t="s">
        <v>6930</v>
      </c>
      <c r="B2391" s="11" t="s">
        <v>6931</v>
      </c>
      <c r="C2391" s="11" t="s">
        <v>6932</v>
      </c>
      <c r="D2391" s="11" t="s">
        <v>6933</v>
      </c>
      <c r="E2391" s="11" t="s">
        <v>11274</v>
      </c>
      <c r="F2391" s="11" t="s">
        <v>11275</v>
      </c>
      <c r="G2391" s="11" t="s">
        <v>36</v>
      </c>
    </row>
    <row r="2392" spans="1:7" x14ac:dyDescent="0.2">
      <c r="A2392" s="11" t="s">
        <v>6934</v>
      </c>
      <c r="B2392" s="11" t="s">
        <v>6935</v>
      </c>
      <c r="C2392" s="11" t="s">
        <v>6936</v>
      </c>
      <c r="D2392" s="11" t="s">
        <v>6908</v>
      </c>
      <c r="E2392" s="11" t="s">
        <v>11272</v>
      </c>
      <c r="F2392" s="11" t="s">
        <v>11273</v>
      </c>
      <c r="G2392" s="11" t="s">
        <v>36</v>
      </c>
    </row>
    <row r="2393" spans="1:7" x14ac:dyDescent="0.2">
      <c r="A2393" s="11" t="s">
        <v>6937</v>
      </c>
      <c r="B2393" s="11" t="s">
        <v>6938</v>
      </c>
      <c r="C2393" s="11" t="s">
        <v>6939</v>
      </c>
      <c r="D2393" s="11" t="s">
        <v>6908</v>
      </c>
      <c r="E2393" s="11" t="s">
        <v>11272</v>
      </c>
      <c r="F2393" s="11" t="s">
        <v>11273</v>
      </c>
      <c r="G2393" s="11" t="s">
        <v>36</v>
      </c>
    </row>
    <row r="2394" spans="1:7" x14ac:dyDescent="0.2">
      <c r="A2394" s="11" t="s">
        <v>6940</v>
      </c>
      <c r="B2394" s="11" t="s">
        <v>6941</v>
      </c>
      <c r="C2394" s="11" t="s">
        <v>6942</v>
      </c>
      <c r="D2394" s="11" t="s">
        <v>6908</v>
      </c>
      <c r="E2394" s="11" t="s">
        <v>11272</v>
      </c>
      <c r="F2394" s="11" t="s">
        <v>11273</v>
      </c>
      <c r="G2394" s="11" t="s">
        <v>36</v>
      </c>
    </row>
    <row r="2395" spans="1:7" x14ac:dyDescent="0.2">
      <c r="A2395" s="11" t="s">
        <v>6943</v>
      </c>
      <c r="B2395" s="11" t="s">
        <v>6944</v>
      </c>
      <c r="C2395" s="11" t="s">
        <v>6945</v>
      </c>
      <c r="D2395" s="11" t="s">
        <v>6908</v>
      </c>
      <c r="E2395" s="11" t="s">
        <v>11272</v>
      </c>
      <c r="F2395" s="11" t="s">
        <v>11273</v>
      </c>
      <c r="G2395" s="11" t="s">
        <v>36</v>
      </c>
    </row>
    <row r="2396" spans="1:7" x14ac:dyDescent="0.2">
      <c r="A2396" s="11" t="s">
        <v>6946</v>
      </c>
      <c r="B2396" s="11" t="s">
        <v>6947</v>
      </c>
      <c r="C2396" s="11" t="s">
        <v>6947</v>
      </c>
      <c r="D2396" s="11" t="s">
        <v>6908</v>
      </c>
      <c r="E2396" s="11" t="s">
        <v>11272</v>
      </c>
      <c r="F2396" s="11" t="s">
        <v>11273</v>
      </c>
      <c r="G2396" s="11" t="s">
        <v>36</v>
      </c>
    </row>
    <row r="2397" spans="1:7" x14ac:dyDescent="0.2">
      <c r="A2397" s="11" t="s">
        <v>6948</v>
      </c>
      <c r="B2397" s="11" t="s">
        <v>6949</v>
      </c>
      <c r="C2397" s="11" t="s">
        <v>6949</v>
      </c>
      <c r="D2397" s="11" t="s">
        <v>6908</v>
      </c>
      <c r="E2397" s="11" t="s">
        <v>11272</v>
      </c>
      <c r="F2397" s="11" t="s">
        <v>11273</v>
      </c>
      <c r="G2397" s="11" t="s">
        <v>36</v>
      </c>
    </row>
    <row r="2398" spans="1:7" x14ac:dyDescent="0.2">
      <c r="A2398" s="11" t="s">
        <v>6950</v>
      </c>
      <c r="B2398" s="11" t="s">
        <v>6951</v>
      </c>
      <c r="C2398" s="11" t="s">
        <v>6952</v>
      </c>
      <c r="D2398" s="11" t="s">
        <v>5028</v>
      </c>
      <c r="E2398" s="11" t="s">
        <v>11308</v>
      </c>
      <c r="F2398" s="11" t="s">
        <v>11309</v>
      </c>
      <c r="G2398" s="11" t="s">
        <v>36</v>
      </c>
    </row>
    <row r="2399" spans="1:7" x14ac:dyDescent="0.2">
      <c r="A2399" s="11" t="s">
        <v>6953</v>
      </c>
      <c r="B2399" s="11" t="s">
        <v>6954</v>
      </c>
      <c r="C2399" s="11" t="s">
        <v>6955</v>
      </c>
      <c r="D2399" s="11" t="s">
        <v>6777</v>
      </c>
      <c r="E2399" s="11" t="s">
        <v>11278</v>
      </c>
      <c r="F2399" s="11" t="s">
        <v>11279</v>
      </c>
      <c r="G2399" s="11" t="s">
        <v>36</v>
      </c>
    </row>
    <row r="2400" spans="1:7" x14ac:dyDescent="0.2">
      <c r="A2400" s="11" t="s">
        <v>6956</v>
      </c>
      <c r="B2400" s="11" t="s">
        <v>6957</v>
      </c>
      <c r="C2400" s="11" t="s">
        <v>6958</v>
      </c>
      <c r="D2400" s="11" t="s">
        <v>6777</v>
      </c>
      <c r="E2400" s="11" t="s">
        <v>11278</v>
      </c>
      <c r="F2400" s="11" t="s">
        <v>11279</v>
      </c>
      <c r="G2400" s="11" t="s">
        <v>36</v>
      </c>
    </row>
    <row r="2401" spans="1:7" x14ac:dyDescent="0.2">
      <c r="A2401" s="11" t="s">
        <v>6959</v>
      </c>
      <c r="B2401" s="11" t="s">
        <v>6960</v>
      </c>
      <c r="C2401" s="11" t="s">
        <v>6961</v>
      </c>
      <c r="D2401" s="11" t="s">
        <v>6777</v>
      </c>
      <c r="E2401" s="11" t="s">
        <v>11278</v>
      </c>
      <c r="F2401" s="11" t="s">
        <v>11279</v>
      </c>
      <c r="G2401" s="11" t="s">
        <v>36</v>
      </c>
    </row>
    <row r="2402" spans="1:7" x14ac:dyDescent="0.2">
      <c r="A2402" s="11" t="s">
        <v>6962</v>
      </c>
      <c r="B2402" s="11" t="s">
        <v>6963</v>
      </c>
      <c r="C2402" s="11" t="s">
        <v>6963</v>
      </c>
      <c r="D2402" s="11" t="s">
        <v>6777</v>
      </c>
      <c r="E2402" s="11" t="s">
        <v>11278</v>
      </c>
      <c r="F2402" s="11" t="s">
        <v>11279</v>
      </c>
      <c r="G2402" s="11" t="s">
        <v>36</v>
      </c>
    </row>
    <row r="2403" spans="1:7" x14ac:dyDescent="0.2">
      <c r="A2403" s="11" t="s">
        <v>6964</v>
      </c>
      <c r="B2403" s="11" t="s">
        <v>6965</v>
      </c>
      <c r="C2403" s="11" t="s">
        <v>6966</v>
      </c>
      <c r="D2403" s="11" t="s">
        <v>6777</v>
      </c>
      <c r="E2403" s="11" t="s">
        <v>11278</v>
      </c>
      <c r="F2403" s="11" t="s">
        <v>11279</v>
      </c>
      <c r="G2403" s="11" t="s">
        <v>36</v>
      </c>
    </row>
    <row r="2404" spans="1:7" x14ac:dyDescent="0.2">
      <c r="A2404" s="11" t="s">
        <v>6967</v>
      </c>
      <c r="B2404" s="11" t="s">
        <v>6968</v>
      </c>
      <c r="C2404" s="11" t="s">
        <v>6969</v>
      </c>
      <c r="D2404" s="11" t="s">
        <v>6777</v>
      </c>
      <c r="E2404" s="11" t="s">
        <v>11278</v>
      </c>
      <c r="F2404" s="11" t="s">
        <v>11279</v>
      </c>
      <c r="G2404" s="11" t="s">
        <v>36</v>
      </c>
    </row>
    <row r="2405" spans="1:7" x14ac:dyDescent="0.2">
      <c r="A2405" s="11" t="s">
        <v>6970</v>
      </c>
      <c r="B2405" s="11" t="s">
        <v>6971</v>
      </c>
      <c r="C2405" s="11" t="s">
        <v>6972</v>
      </c>
      <c r="D2405" s="11" t="s">
        <v>6777</v>
      </c>
      <c r="E2405" s="11" t="s">
        <v>11278</v>
      </c>
      <c r="F2405" s="11" t="s">
        <v>11279</v>
      </c>
      <c r="G2405" s="11" t="s">
        <v>36</v>
      </c>
    </row>
    <row r="2406" spans="1:7" x14ac:dyDescent="0.2">
      <c r="A2406" s="11" t="s">
        <v>6973</v>
      </c>
      <c r="B2406" s="11" t="s">
        <v>6974</v>
      </c>
      <c r="C2406" s="11" t="s">
        <v>6975</v>
      </c>
      <c r="D2406" s="11" t="s">
        <v>6777</v>
      </c>
      <c r="E2406" s="11" t="s">
        <v>11278</v>
      </c>
      <c r="F2406" s="11" t="s">
        <v>11279</v>
      </c>
      <c r="G2406" s="11" t="s">
        <v>36</v>
      </c>
    </row>
    <row r="2407" spans="1:7" x14ac:dyDescent="0.2">
      <c r="A2407" s="11" t="s">
        <v>6976</v>
      </c>
      <c r="B2407" s="11" t="s">
        <v>6977</v>
      </c>
      <c r="C2407" s="11" t="s">
        <v>6978</v>
      </c>
      <c r="D2407" s="11" t="s">
        <v>6777</v>
      </c>
      <c r="E2407" s="11" t="s">
        <v>11278</v>
      </c>
      <c r="F2407" s="11" t="s">
        <v>11279</v>
      </c>
      <c r="G2407" s="11" t="s">
        <v>36</v>
      </c>
    </row>
    <row r="2408" spans="1:7" x14ac:dyDescent="0.2">
      <c r="A2408" s="11" t="s">
        <v>6979</v>
      </c>
      <c r="B2408" s="11" t="s">
        <v>6980</v>
      </c>
      <c r="C2408" s="11" t="s">
        <v>6981</v>
      </c>
      <c r="D2408" s="11" t="s">
        <v>6777</v>
      </c>
      <c r="E2408" s="11" t="s">
        <v>11278</v>
      </c>
      <c r="F2408" s="11" t="s">
        <v>11279</v>
      </c>
      <c r="G2408" s="11" t="s">
        <v>36</v>
      </c>
    </row>
    <row r="2409" spans="1:7" x14ac:dyDescent="0.2">
      <c r="A2409" s="11" t="s">
        <v>6982</v>
      </c>
      <c r="B2409" s="11" t="s">
        <v>6983</v>
      </c>
      <c r="C2409" s="11" t="s">
        <v>6984</v>
      </c>
      <c r="D2409" s="11" t="s">
        <v>5028</v>
      </c>
      <c r="E2409" s="11" t="s">
        <v>11308</v>
      </c>
      <c r="F2409" s="11" t="s">
        <v>11309</v>
      </c>
      <c r="G2409" s="11" t="s">
        <v>36</v>
      </c>
    </row>
    <row r="2410" spans="1:7" x14ac:dyDescent="0.2">
      <c r="A2410" s="11" t="s">
        <v>6985</v>
      </c>
      <c r="B2410" s="11" t="s">
        <v>6986</v>
      </c>
      <c r="C2410" s="11" t="s">
        <v>6987</v>
      </c>
      <c r="D2410" s="11" t="s">
        <v>5028</v>
      </c>
      <c r="E2410" s="11" t="s">
        <v>11308</v>
      </c>
      <c r="F2410" s="11" t="s">
        <v>11309</v>
      </c>
      <c r="G2410" s="11" t="s">
        <v>36</v>
      </c>
    </row>
    <row r="2411" spans="1:7" x14ac:dyDescent="0.2">
      <c r="A2411" s="11" t="s">
        <v>6988</v>
      </c>
      <c r="B2411" s="11" t="s">
        <v>6989</v>
      </c>
      <c r="C2411" s="11" t="s">
        <v>6990</v>
      </c>
      <c r="D2411" s="11" t="s">
        <v>614</v>
      </c>
      <c r="E2411" s="11" t="s">
        <v>11268</v>
      </c>
      <c r="F2411" s="11" t="s">
        <v>11269</v>
      </c>
      <c r="G2411" s="11" t="s">
        <v>36</v>
      </c>
    </row>
    <row r="2412" spans="1:7" x14ac:dyDescent="0.2">
      <c r="A2412" s="11" t="s">
        <v>6991</v>
      </c>
      <c r="B2412" s="11" t="s">
        <v>6992</v>
      </c>
      <c r="C2412" s="11" t="s">
        <v>6993</v>
      </c>
      <c r="D2412" s="11" t="s">
        <v>614</v>
      </c>
      <c r="E2412" s="11" t="s">
        <v>11268</v>
      </c>
      <c r="F2412" s="11" t="s">
        <v>11269</v>
      </c>
      <c r="G2412" s="11" t="s">
        <v>36</v>
      </c>
    </row>
    <row r="2413" spans="1:7" x14ac:dyDescent="0.2">
      <c r="A2413" s="11" t="s">
        <v>6994</v>
      </c>
      <c r="B2413" s="11" t="s">
        <v>6995</v>
      </c>
      <c r="C2413" s="11" t="s">
        <v>6996</v>
      </c>
      <c r="D2413" s="11" t="s">
        <v>614</v>
      </c>
      <c r="E2413" s="11" t="s">
        <v>11268</v>
      </c>
      <c r="F2413" s="11" t="s">
        <v>11269</v>
      </c>
      <c r="G2413" s="11" t="s">
        <v>36</v>
      </c>
    </row>
    <row r="2414" spans="1:7" x14ac:dyDescent="0.2">
      <c r="A2414" s="11" t="s">
        <v>6997</v>
      </c>
      <c r="B2414" s="11" t="s">
        <v>6998</v>
      </c>
      <c r="C2414" s="11" t="s">
        <v>6999</v>
      </c>
      <c r="D2414" s="11" t="s">
        <v>614</v>
      </c>
      <c r="E2414" s="11" t="s">
        <v>11268</v>
      </c>
      <c r="F2414" s="11" t="s">
        <v>11269</v>
      </c>
      <c r="G2414" s="11" t="s">
        <v>36</v>
      </c>
    </row>
    <row r="2415" spans="1:7" x14ac:dyDescent="0.2">
      <c r="A2415" s="11" t="s">
        <v>7000</v>
      </c>
      <c r="B2415" s="11" t="s">
        <v>7001</v>
      </c>
      <c r="C2415" s="11" t="s">
        <v>7002</v>
      </c>
      <c r="D2415" s="11" t="s">
        <v>614</v>
      </c>
      <c r="E2415" s="11" t="s">
        <v>11268</v>
      </c>
      <c r="F2415" s="11" t="s">
        <v>11269</v>
      </c>
      <c r="G2415" s="11" t="s">
        <v>36</v>
      </c>
    </row>
    <row r="2416" spans="1:7" x14ac:dyDescent="0.2">
      <c r="A2416" s="11" t="s">
        <v>7003</v>
      </c>
      <c r="B2416" s="11" t="s">
        <v>7004</v>
      </c>
      <c r="C2416" s="11" t="s">
        <v>7005</v>
      </c>
      <c r="D2416" s="11" t="s">
        <v>614</v>
      </c>
      <c r="E2416" s="11" t="s">
        <v>11268</v>
      </c>
      <c r="F2416" s="11" t="s">
        <v>11269</v>
      </c>
      <c r="G2416" s="11" t="s">
        <v>36</v>
      </c>
    </row>
    <row r="2417" spans="1:7" x14ac:dyDescent="0.2">
      <c r="A2417" s="11" t="s">
        <v>7006</v>
      </c>
      <c r="B2417" s="11" t="s">
        <v>7007</v>
      </c>
      <c r="C2417" s="11" t="s">
        <v>7008</v>
      </c>
      <c r="D2417" s="11" t="s">
        <v>614</v>
      </c>
      <c r="E2417" s="11" t="s">
        <v>11268</v>
      </c>
      <c r="F2417" s="11" t="s">
        <v>11269</v>
      </c>
      <c r="G2417" s="11" t="s">
        <v>36</v>
      </c>
    </row>
    <row r="2418" spans="1:7" x14ac:dyDescent="0.2">
      <c r="A2418" s="11" t="s">
        <v>7009</v>
      </c>
      <c r="B2418" s="11" t="s">
        <v>7010</v>
      </c>
      <c r="C2418" s="11" t="s">
        <v>7011</v>
      </c>
      <c r="D2418" s="11" t="s">
        <v>614</v>
      </c>
      <c r="E2418" s="11" t="s">
        <v>11268</v>
      </c>
      <c r="F2418" s="11" t="s">
        <v>11269</v>
      </c>
      <c r="G2418" s="11" t="s">
        <v>36</v>
      </c>
    </row>
    <row r="2419" spans="1:7" x14ac:dyDescent="0.2">
      <c r="A2419" s="11" t="s">
        <v>7012</v>
      </c>
      <c r="B2419" s="11" t="s">
        <v>7013</v>
      </c>
      <c r="C2419" s="11" t="s">
        <v>7014</v>
      </c>
      <c r="D2419" s="11" t="s">
        <v>614</v>
      </c>
      <c r="E2419" s="11" t="s">
        <v>11268</v>
      </c>
      <c r="F2419" s="11" t="s">
        <v>11269</v>
      </c>
      <c r="G2419" s="11" t="s">
        <v>36</v>
      </c>
    </row>
    <row r="2420" spans="1:7" x14ac:dyDescent="0.2">
      <c r="A2420" s="11" t="s">
        <v>7015</v>
      </c>
      <c r="B2420" s="11" t="s">
        <v>7016</v>
      </c>
      <c r="C2420" s="11" t="s">
        <v>7017</v>
      </c>
      <c r="D2420" s="11" t="s">
        <v>614</v>
      </c>
      <c r="E2420" s="11" t="s">
        <v>11268</v>
      </c>
      <c r="F2420" s="11" t="s">
        <v>11269</v>
      </c>
      <c r="G2420" s="11" t="s">
        <v>36</v>
      </c>
    </row>
    <row r="2421" spans="1:7" x14ac:dyDescent="0.2">
      <c r="A2421" s="11" t="s">
        <v>7018</v>
      </c>
      <c r="B2421" s="11" t="s">
        <v>7019</v>
      </c>
      <c r="C2421" s="11" t="s">
        <v>7020</v>
      </c>
      <c r="D2421" s="11" t="s">
        <v>614</v>
      </c>
      <c r="E2421" s="11" t="s">
        <v>11268</v>
      </c>
      <c r="F2421" s="11" t="s">
        <v>11269</v>
      </c>
      <c r="G2421" s="11" t="s">
        <v>36</v>
      </c>
    </row>
    <row r="2422" spans="1:7" x14ac:dyDescent="0.2">
      <c r="A2422" s="11" t="s">
        <v>7021</v>
      </c>
      <c r="B2422" s="11" t="s">
        <v>7022</v>
      </c>
      <c r="C2422" s="11" t="s">
        <v>7023</v>
      </c>
      <c r="D2422" s="11" t="s">
        <v>614</v>
      </c>
      <c r="E2422" s="11" t="s">
        <v>11268</v>
      </c>
      <c r="F2422" s="11" t="s">
        <v>11269</v>
      </c>
      <c r="G2422" s="11" t="s">
        <v>36</v>
      </c>
    </row>
    <row r="2423" spans="1:7" x14ac:dyDescent="0.2">
      <c r="A2423" s="11" t="s">
        <v>7024</v>
      </c>
      <c r="B2423" s="11" t="s">
        <v>7025</v>
      </c>
      <c r="C2423" s="11" t="s">
        <v>7026</v>
      </c>
      <c r="D2423" s="11" t="s">
        <v>614</v>
      </c>
      <c r="E2423" s="11" t="s">
        <v>11268</v>
      </c>
      <c r="F2423" s="11" t="s">
        <v>11269</v>
      </c>
      <c r="G2423" s="11" t="s">
        <v>36</v>
      </c>
    </row>
    <row r="2424" spans="1:7" x14ac:dyDescent="0.2">
      <c r="A2424" s="11" t="s">
        <v>7027</v>
      </c>
      <c r="B2424" s="11" t="s">
        <v>7028</v>
      </c>
      <c r="C2424" s="11" t="s">
        <v>7029</v>
      </c>
      <c r="D2424" s="11" t="s">
        <v>1150</v>
      </c>
      <c r="E2424" s="11" t="s">
        <v>11278</v>
      </c>
      <c r="F2424" s="11" t="s">
        <v>11279</v>
      </c>
      <c r="G2424" s="11" t="s">
        <v>36</v>
      </c>
    </row>
    <row r="2425" spans="1:7" x14ac:dyDescent="0.2">
      <c r="A2425" s="11" t="s">
        <v>7030</v>
      </c>
      <c r="B2425" s="11" t="s">
        <v>7031</v>
      </c>
      <c r="C2425" s="11" t="s">
        <v>7032</v>
      </c>
      <c r="D2425" s="11" t="s">
        <v>6777</v>
      </c>
      <c r="E2425" s="11" t="s">
        <v>11278</v>
      </c>
      <c r="F2425" s="11" t="s">
        <v>11279</v>
      </c>
      <c r="G2425" s="11" t="s">
        <v>36</v>
      </c>
    </row>
    <row r="2426" spans="1:7" x14ac:dyDescent="0.2">
      <c r="A2426" s="11" t="s">
        <v>7033</v>
      </c>
      <c r="B2426" s="11" t="s">
        <v>7034</v>
      </c>
      <c r="C2426" s="11" t="s">
        <v>7035</v>
      </c>
      <c r="D2426" s="11" t="s">
        <v>6777</v>
      </c>
      <c r="E2426" s="11" t="s">
        <v>11278</v>
      </c>
      <c r="F2426" s="11" t="s">
        <v>11279</v>
      </c>
      <c r="G2426" s="11" t="s">
        <v>36</v>
      </c>
    </row>
    <row r="2427" spans="1:7" x14ac:dyDescent="0.2">
      <c r="A2427" s="11" t="s">
        <v>7036</v>
      </c>
      <c r="B2427" s="11" t="s">
        <v>7037</v>
      </c>
      <c r="C2427" s="11" t="s">
        <v>7038</v>
      </c>
      <c r="D2427" s="11" t="s">
        <v>6777</v>
      </c>
      <c r="E2427" s="11" t="s">
        <v>11278</v>
      </c>
      <c r="F2427" s="11" t="s">
        <v>11279</v>
      </c>
      <c r="G2427" s="11" t="s">
        <v>36</v>
      </c>
    </row>
    <row r="2428" spans="1:7" x14ac:dyDescent="0.2">
      <c r="A2428" s="11" t="s">
        <v>7039</v>
      </c>
      <c r="B2428" s="11" t="s">
        <v>7040</v>
      </c>
      <c r="C2428" s="11" t="s">
        <v>7041</v>
      </c>
      <c r="D2428" s="11" t="s">
        <v>6777</v>
      </c>
      <c r="E2428" s="11" t="s">
        <v>11278</v>
      </c>
      <c r="F2428" s="11" t="s">
        <v>11279</v>
      </c>
      <c r="G2428" s="11" t="s">
        <v>36</v>
      </c>
    </row>
    <row r="2429" spans="1:7" x14ac:dyDescent="0.2">
      <c r="A2429" s="11" t="s">
        <v>7042</v>
      </c>
      <c r="B2429" s="11" t="s">
        <v>7043</v>
      </c>
      <c r="C2429" s="11" t="s">
        <v>7044</v>
      </c>
      <c r="D2429" s="11" t="s">
        <v>6777</v>
      </c>
      <c r="E2429" s="11" t="s">
        <v>11278</v>
      </c>
      <c r="F2429" s="11" t="s">
        <v>11279</v>
      </c>
      <c r="G2429" s="11" t="s">
        <v>36</v>
      </c>
    </row>
    <row r="2430" spans="1:7" x14ac:dyDescent="0.2">
      <c r="A2430" s="11" t="s">
        <v>7045</v>
      </c>
      <c r="B2430" s="11" t="s">
        <v>7046</v>
      </c>
      <c r="C2430" s="11" t="s">
        <v>7047</v>
      </c>
      <c r="D2430" s="11" t="s">
        <v>6777</v>
      </c>
      <c r="E2430" s="11" t="s">
        <v>11278</v>
      </c>
      <c r="F2430" s="11" t="s">
        <v>11279</v>
      </c>
      <c r="G2430" s="11" t="s">
        <v>36</v>
      </c>
    </row>
    <row r="2431" spans="1:7" x14ac:dyDescent="0.2">
      <c r="A2431" s="11" t="s">
        <v>7048</v>
      </c>
      <c r="B2431" s="11" t="s">
        <v>7049</v>
      </c>
      <c r="C2431" s="11" t="s">
        <v>7050</v>
      </c>
      <c r="D2431" s="11" t="s">
        <v>6777</v>
      </c>
      <c r="E2431" s="11" t="s">
        <v>11278</v>
      </c>
      <c r="F2431" s="11" t="s">
        <v>11279</v>
      </c>
      <c r="G2431" s="11" t="s">
        <v>36</v>
      </c>
    </row>
    <row r="2432" spans="1:7" x14ac:dyDescent="0.2">
      <c r="A2432" s="11" t="s">
        <v>7051</v>
      </c>
      <c r="B2432" s="11" t="s">
        <v>7052</v>
      </c>
      <c r="C2432" s="11" t="s">
        <v>7053</v>
      </c>
      <c r="D2432" s="11" t="s">
        <v>6777</v>
      </c>
      <c r="E2432" s="11" t="s">
        <v>11278</v>
      </c>
      <c r="F2432" s="11" t="s">
        <v>11279</v>
      </c>
      <c r="G2432" s="11" t="s">
        <v>36</v>
      </c>
    </row>
    <row r="2433" spans="1:7" x14ac:dyDescent="0.2">
      <c r="A2433" s="11" t="s">
        <v>7054</v>
      </c>
      <c r="B2433" s="11" t="s">
        <v>7055</v>
      </c>
      <c r="C2433" s="11" t="s">
        <v>7056</v>
      </c>
      <c r="D2433" s="11" t="s">
        <v>6777</v>
      </c>
      <c r="E2433" s="11" t="s">
        <v>11278</v>
      </c>
      <c r="F2433" s="11" t="s">
        <v>11279</v>
      </c>
      <c r="G2433" s="11" t="s">
        <v>36</v>
      </c>
    </row>
    <row r="2434" spans="1:7" x14ac:dyDescent="0.2">
      <c r="A2434" s="11" t="s">
        <v>7057</v>
      </c>
      <c r="B2434" s="11" t="s">
        <v>7058</v>
      </c>
      <c r="C2434" s="11" t="s">
        <v>7059</v>
      </c>
      <c r="D2434" s="11" t="s">
        <v>6777</v>
      </c>
      <c r="E2434" s="11" t="s">
        <v>11278</v>
      </c>
      <c r="F2434" s="11" t="s">
        <v>11279</v>
      </c>
      <c r="G2434" s="11" t="s">
        <v>36</v>
      </c>
    </row>
    <row r="2435" spans="1:7" x14ac:dyDescent="0.2">
      <c r="A2435" s="11" t="s">
        <v>7060</v>
      </c>
      <c r="B2435" s="11" t="s">
        <v>7061</v>
      </c>
      <c r="C2435" s="11" t="s">
        <v>7062</v>
      </c>
      <c r="D2435" s="11" t="s">
        <v>6777</v>
      </c>
      <c r="E2435" s="11" t="s">
        <v>11278</v>
      </c>
      <c r="F2435" s="11" t="s">
        <v>11279</v>
      </c>
      <c r="G2435" s="11" t="s">
        <v>36</v>
      </c>
    </row>
    <row r="2436" spans="1:7" x14ac:dyDescent="0.2">
      <c r="A2436" s="11" t="s">
        <v>7063</v>
      </c>
      <c r="B2436" s="11" t="s">
        <v>7064</v>
      </c>
      <c r="C2436" s="11" t="s">
        <v>7065</v>
      </c>
      <c r="D2436" s="11" t="s">
        <v>6777</v>
      </c>
      <c r="E2436" s="11" t="s">
        <v>11278</v>
      </c>
      <c r="F2436" s="11" t="s">
        <v>11279</v>
      </c>
      <c r="G2436" s="11" t="s">
        <v>36</v>
      </c>
    </row>
    <row r="2437" spans="1:7" x14ac:dyDescent="0.2">
      <c r="A2437" s="11" t="s">
        <v>7066</v>
      </c>
      <c r="B2437" s="11" t="s">
        <v>7067</v>
      </c>
      <c r="C2437" s="11" t="s">
        <v>7068</v>
      </c>
      <c r="D2437" s="11" t="s">
        <v>6777</v>
      </c>
      <c r="E2437" s="11" t="s">
        <v>11278</v>
      </c>
      <c r="F2437" s="11" t="s">
        <v>11279</v>
      </c>
      <c r="G2437" s="11" t="s">
        <v>36</v>
      </c>
    </row>
    <row r="2438" spans="1:7" x14ac:dyDescent="0.2">
      <c r="A2438" s="11" t="s">
        <v>7069</v>
      </c>
      <c r="B2438" s="11" t="s">
        <v>7070</v>
      </c>
      <c r="C2438" s="11" t="s">
        <v>7071</v>
      </c>
      <c r="D2438" s="11" t="s">
        <v>6777</v>
      </c>
      <c r="E2438" s="11" t="s">
        <v>11278</v>
      </c>
      <c r="F2438" s="11" t="s">
        <v>11279</v>
      </c>
      <c r="G2438" s="11" t="s">
        <v>36</v>
      </c>
    </row>
    <row r="2439" spans="1:7" x14ac:dyDescent="0.2">
      <c r="A2439" s="11" t="s">
        <v>7072</v>
      </c>
      <c r="B2439" s="11" t="s">
        <v>7073</v>
      </c>
      <c r="C2439" s="11" t="s">
        <v>7074</v>
      </c>
      <c r="D2439" s="11" t="s">
        <v>6777</v>
      </c>
      <c r="E2439" s="11" t="s">
        <v>11278</v>
      </c>
      <c r="F2439" s="11" t="s">
        <v>11279</v>
      </c>
      <c r="G2439" s="11" t="s">
        <v>36</v>
      </c>
    </row>
    <row r="2440" spans="1:7" x14ac:dyDescent="0.2">
      <c r="A2440" s="11" t="s">
        <v>7075</v>
      </c>
      <c r="B2440" s="11" t="s">
        <v>7076</v>
      </c>
      <c r="C2440" s="11" t="s">
        <v>7077</v>
      </c>
      <c r="D2440" s="11" t="s">
        <v>6777</v>
      </c>
      <c r="E2440" s="11" t="s">
        <v>11278</v>
      </c>
      <c r="F2440" s="11" t="s">
        <v>11279</v>
      </c>
      <c r="G2440" s="11" t="s">
        <v>36</v>
      </c>
    </row>
    <row r="2441" spans="1:7" x14ac:dyDescent="0.2">
      <c r="A2441" s="11" t="s">
        <v>7078</v>
      </c>
      <c r="B2441" s="11" t="s">
        <v>7079</v>
      </c>
      <c r="C2441" s="11" t="s">
        <v>7080</v>
      </c>
      <c r="D2441" s="11" t="s">
        <v>6777</v>
      </c>
      <c r="E2441" s="11" t="s">
        <v>11278</v>
      </c>
      <c r="F2441" s="11" t="s">
        <v>11279</v>
      </c>
      <c r="G2441" s="11" t="s">
        <v>36</v>
      </c>
    </row>
    <row r="2442" spans="1:7" x14ac:dyDescent="0.2">
      <c r="A2442" s="11" t="s">
        <v>7081</v>
      </c>
      <c r="B2442" s="11" t="s">
        <v>7082</v>
      </c>
      <c r="C2442" s="11" t="s">
        <v>7082</v>
      </c>
      <c r="D2442" s="11" t="s">
        <v>6777</v>
      </c>
      <c r="E2442" s="11" t="s">
        <v>11278</v>
      </c>
      <c r="F2442" s="11" t="s">
        <v>11279</v>
      </c>
      <c r="G2442" s="11" t="s">
        <v>36</v>
      </c>
    </row>
    <row r="2443" spans="1:7" x14ac:dyDescent="0.2">
      <c r="A2443" s="11" t="s">
        <v>7083</v>
      </c>
      <c r="B2443" s="11" t="s">
        <v>7084</v>
      </c>
      <c r="C2443" s="11" t="s">
        <v>7085</v>
      </c>
      <c r="D2443" s="11" t="s">
        <v>1150</v>
      </c>
      <c r="E2443" s="11" t="s">
        <v>11278</v>
      </c>
      <c r="F2443" s="11" t="s">
        <v>11279</v>
      </c>
      <c r="G2443" s="11" t="s">
        <v>36</v>
      </c>
    </row>
    <row r="2444" spans="1:7" x14ac:dyDescent="0.2">
      <c r="A2444" s="11" t="s">
        <v>7086</v>
      </c>
      <c r="B2444" s="11" t="s">
        <v>7087</v>
      </c>
      <c r="C2444" s="11" t="s">
        <v>7088</v>
      </c>
      <c r="D2444" s="11" t="s">
        <v>1150</v>
      </c>
      <c r="E2444" s="11" t="s">
        <v>11278</v>
      </c>
      <c r="F2444" s="11" t="s">
        <v>11279</v>
      </c>
      <c r="G2444" s="11" t="s">
        <v>36</v>
      </c>
    </row>
    <row r="2445" spans="1:7" x14ac:dyDescent="0.2">
      <c r="A2445" s="11" t="s">
        <v>7089</v>
      </c>
      <c r="B2445" s="11" t="s">
        <v>7087</v>
      </c>
      <c r="C2445" s="11" t="s">
        <v>7088</v>
      </c>
      <c r="D2445" s="11" t="s">
        <v>1150</v>
      </c>
      <c r="E2445" s="11" t="s">
        <v>11278</v>
      </c>
      <c r="F2445" s="11" t="s">
        <v>11279</v>
      </c>
      <c r="G2445" s="11" t="s">
        <v>36</v>
      </c>
    </row>
    <row r="2446" spans="1:7" x14ac:dyDescent="0.2">
      <c r="A2446" s="11" t="s">
        <v>7090</v>
      </c>
      <c r="B2446" s="11" t="s">
        <v>7091</v>
      </c>
      <c r="C2446" s="11" t="s">
        <v>7092</v>
      </c>
      <c r="D2446" s="11" t="s">
        <v>1150</v>
      </c>
      <c r="E2446" s="11" t="s">
        <v>11278</v>
      </c>
      <c r="F2446" s="11" t="s">
        <v>11279</v>
      </c>
      <c r="G2446" s="11" t="s">
        <v>36</v>
      </c>
    </row>
    <row r="2447" spans="1:7" x14ac:dyDescent="0.2">
      <c r="A2447" s="11" t="s">
        <v>7093</v>
      </c>
      <c r="B2447" s="11" t="s">
        <v>7094</v>
      </c>
      <c r="C2447" s="11" t="s">
        <v>7095</v>
      </c>
      <c r="D2447" s="11" t="s">
        <v>1150</v>
      </c>
      <c r="E2447" s="11" t="s">
        <v>11278</v>
      </c>
      <c r="F2447" s="11" t="s">
        <v>11279</v>
      </c>
      <c r="G2447" s="11" t="s">
        <v>36</v>
      </c>
    </row>
    <row r="2448" spans="1:7" x14ac:dyDescent="0.2">
      <c r="A2448" s="11" t="s">
        <v>7096</v>
      </c>
      <c r="B2448" s="11" t="s">
        <v>7097</v>
      </c>
      <c r="C2448" s="11" t="s">
        <v>7098</v>
      </c>
      <c r="D2448" s="11" t="s">
        <v>1150</v>
      </c>
      <c r="E2448" s="11" t="s">
        <v>11278</v>
      </c>
      <c r="F2448" s="11" t="s">
        <v>11279</v>
      </c>
      <c r="G2448" s="11" t="s">
        <v>36</v>
      </c>
    </row>
    <row r="2449" spans="1:7" x14ac:dyDescent="0.2">
      <c r="A2449" s="11" t="s">
        <v>7099</v>
      </c>
      <c r="B2449" s="11" t="s">
        <v>7100</v>
      </c>
      <c r="C2449" s="11" t="s">
        <v>7101</v>
      </c>
      <c r="D2449" s="11" t="s">
        <v>1150</v>
      </c>
      <c r="E2449" s="11" t="s">
        <v>11278</v>
      </c>
      <c r="F2449" s="11" t="s">
        <v>11279</v>
      </c>
      <c r="G2449" s="11" t="s">
        <v>36</v>
      </c>
    </row>
    <row r="2450" spans="1:7" x14ac:dyDescent="0.2">
      <c r="A2450" s="11" t="s">
        <v>7102</v>
      </c>
      <c r="B2450" s="11" t="s">
        <v>7103</v>
      </c>
      <c r="C2450" s="11" t="s">
        <v>7104</v>
      </c>
      <c r="D2450" s="11" t="s">
        <v>5028</v>
      </c>
      <c r="E2450" s="11" t="s">
        <v>11308</v>
      </c>
      <c r="F2450" s="11" t="s">
        <v>11309</v>
      </c>
      <c r="G2450" s="11" t="s">
        <v>36</v>
      </c>
    </row>
    <row r="2451" spans="1:7" x14ac:dyDescent="0.2">
      <c r="A2451" s="11" t="s">
        <v>7105</v>
      </c>
      <c r="B2451" s="11" t="s">
        <v>7106</v>
      </c>
      <c r="C2451" s="11" t="s">
        <v>7107</v>
      </c>
      <c r="D2451" s="11" t="s">
        <v>5028</v>
      </c>
      <c r="E2451" s="11" t="s">
        <v>11308</v>
      </c>
      <c r="F2451" s="11" t="s">
        <v>11309</v>
      </c>
      <c r="G2451" s="11" t="s">
        <v>36</v>
      </c>
    </row>
    <row r="2452" spans="1:7" x14ac:dyDescent="0.2">
      <c r="A2452" s="11" t="s">
        <v>7108</v>
      </c>
      <c r="B2452" s="11" t="s">
        <v>7109</v>
      </c>
      <c r="C2452" s="11" t="s">
        <v>7110</v>
      </c>
      <c r="D2452" s="11" t="s">
        <v>5028</v>
      </c>
      <c r="E2452" s="11" t="s">
        <v>11308</v>
      </c>
      <c r="F2452" s="11" t="s">
        <v>11309</v>
      </c>
      <c r="G2452" s="11" t="s">
        <v>36</v>
      </c>
    </row>
    <row r="2453" spans="1:7" x14ac:dyDescent="0.2">
      <c r="A2453" s="11" t="s">
        <v>7111</v>
      </c>
      <c r="B2453" s="11" t="s">
        <v>7112</v>
      </c>
      <c r="C2453" s="11" t="s">
        <v>7113</v>
      </c>
      <c r="D2453" s="11" t="s">
        <v>5028</v>
      </c>
      <c r="E2453" s="11" t="s">
        <v>11308</v>
      </c>
      <c r="F2453" s="11" t="s">
        <v>11309</v>
      </c>
      <c r="G2453" s="11" t="s">
        <v>36</v>
      </c>
    </row>
    <row r="2454" spans="1:7" x14ac:dyDescent="0.2">
      <c r="A2454" s="11" t="s">
        <v>7114</v>
      </c>
      <c r="B2454" s="11" t="s">
        <v>7115</v>
      </c>
      <c r="C2454" s="11" t="s">
        <v>7116</v>
      </c>
      <c r="D2454" s="11" t="s">
        <v>6777</v>
      </c>
      <c r="E2454" s="11" t="s">
        <v>11278</v>
      </c>
      <c r="F2454" s="11" t="s">
        <v>11279</v>
      </c>
      <c r="G2454" s="11" t="s">
        <v>36</v>
      </c>
    </row>
    <row r="2455" spans="1:7" x14ac:dyDescent="0.2">
      <c r="A2455" s="11" t="s">
        <v>7117</v>
      </c>
      <c r="B2455" s="11" t="s">
        <v>7118</v>
      </c>
      <c r="C2455" s="11" t="s">
        <v>7119</v>
      </c>
      <c r="D2455" s="11" t="s">
        <v>6777</v>
      </c>
      <c r="E2455" s="11" t="s">
        <v>11278</v>
      </c>
      <c r="F2455" s="11" t="s">
        <v>11279</v>
      </c>
      <c r="G2455" s="11" t="s">
        <v>36</v>
      </c>
    </row>
    <row r="2456" spans="1:7" x14ac:dyDescent="0.2">
      <c r="A2456" s="11" t="s">
        <v>7120</v>
      </c>
      <c r="B2456" s="11" t="s">
        <v>7121</v>
      </c>
      <c r="C2456" s="11" t="s">
        <v>7122</v>
      </c>
      <c r="D2456" s="11" t="s">
        <v>562</v>
      </c>
      <c r="E2456" s="11" t="s">
        <v>11266</v>
      </c>
      <c r="F2456" s="11" t="s">
        <v>11267</v>
      </c>
      <c r="G2456" s="11" t="s">
        <v>36</v>
      </c>
    </row>
    <row r="2457" spans="1:7" x14ac:dyDescent="0.2">
      <c r="A2457" s="11" t="s">
        <v>7123</v>
      </c>
      <c r="B2457" s="11" t="s">
        <v>7124</v>
      </c>
      <c r="C2457" s="11" t="s">
        <v>7125</v>
      </c>
      <c r="D2457" s="11" t="s">
        <v>566</v>
      </c>
      <c r="E2457" s="11" t="s">
        <v>11264</v>
      </c>
      <c r="F2457" s="11" t="s">
        <v>11265</v>
      </c>
      <c r="G2457" s="11" t="s">
        <v>36</v>
      </c>
    </row>
    <row r="2458" spans="1:7" x14ac:dyDescent="0.2">
      <c r="A2458" s="11" t="s">
        <v>7126</v>
      </c>
      <c r="B2458" s="11" t="s">
        <v>7127</v>
      </c>
      <c r="C2458" s="11" t="s">
        <v>7128</v>
      </c>
      <c r="D2458" s="11" t="s">
        <v>566</v>
      </c>
      <c r="E2458" s="11" t="s">
        <v>11264</v>
      </c>
      <c r="F2458" s="11" t="s">
        <v>11265</v>
      </c>
      <c r="G2458" s="11" t="s">
        <v>36</v>
      </c>
    </row>
    <row r="2459" spans="1:7" x14ac:dyDescent="0.2">
      <c r="A2459" s="11" t="s">
        <v>7129</v>
      </c>
      <c r="B2459" s="11" t="s">
        <v>556</v>
      </c>
      <c r="C2459" s="11" t="s">
        <v>7130</v>
      </c>
      <c r="D2459" s="11" t="s">
        <v>1150</v>
      </c>
      <c r="E2459" s="11" t="s">
        <v>11278</v>
      </c>
      <c r="F2459" s="11" t="s">
        <v>11279</v>
      </c>
      <c r="G2459" s="11" t="s">
        <v>36</v>
      </c>
    </row>
    <row r="2460" spans="1:7" x14ac:dyDescent="0.2">
      <c r="A2460" s="11" t="s">
        <v>7131</v>
      </c>
      <c r="B2460" s="11" t="s">
        <v>6146</v>
      </c>
      <c r="C2460" s="11" t="s">
        <v>6147</v>
      </c>
      <c r="D2460" s="11" t="s">
        <v>562</v>
      </c>
      <c r="E2460" s="11" t="s">
        <v>11266</v>
      </c>
      <c r="F2460" s="11" t="s">
        <v>11267</v>
      </c>
      <c r="G2460" s="11" t="s">
        <v>36</v>
      </c>
    </row>
    <row r="2461" spans="1:7" x14ac:dyDescent="0.2">
      <c r="A2461" s="11" t="s">
        <v>7132</v>
      </c>
      <c r="B2461" s="11" t="s">
        <v>5178</v>
      </c>
      <c r="C2461" s="11" t="s">
        <v>5179</v>
      </c>
      <c r="D2461" s="11" t="s">
        <v>562</v>
      </c>
      <c r="E2461" s="11" t="s">
        <v>11266</v>
      </c>
      <c r="F2461" s="11" t="s">
        <v>11267</v>
      </c>
      <c r="G2461" s="11" t="s">
        <v>36</v>
      </c>
    </row>
    <row r="2462" spans="1:7" x14ac:dyDescent="0.2">
      <c r="A2462" s="11" t="s">
        <v>7133</v>
      </c>
      <c r="B2462" s="11" t="s">
        <v>7134</v>
      </c>
      <c r="C2462" s="11" t="s">
        <v>7135</v>
      </c>
      <c r="D2462" s="11" t="s">
        <v>566</v>
      </c>
      <c r="E2462" s="11" t="s">
        <v>11264</v>
      </c>
      <c r="F2462" s="11" t="s">
        <v>11265</v>
      </c>
      <c r="G2462" s="11" t="s">
        <v>36</v>
      </c>
    </row>
    <row r="2463" spans="1:7" x14ac:dyDescent="0.2">
      <c r="A2463" s="11" t="s">
        <v>7136</v>
      </c>
      <c r="B2463" s="11" t="s">
        <v>7137</v>
      </c>
      <c r="C2463" s="11" t="s">
        <v>7138</v>
      </c>
      <c r="D2463" s="11" t="s">
        <v>5028</v>
      </c>
      <c r="E2463" s="11" t="s">
        <v>11308</v>
      </c>
      <c r="F2463" s="11" t="s">
        <v>11309</v>
      </c>
      <c r="G2463" s="11" t="s">
        <v>36</v>
      </c>
    </row>
    <row r="2464" spans="1:7" x14ac:dyDescent="0.2">
      <c r="A2464" s="11" t="s">
        <v>7139</v>
      </c>
      <c r="B2464" s="11" t="s">
        <v>7140</v>
      </c>
      <c r="C2464" s="11" t="s">
        <v>7141</v>
      </c>
      <c r="D2464" s="11" t="s">
        <v>5028</v>
      </c>
      <c r="E2464" s="11" t="s">
        <v>11308</v>
      </c>
      <c r="F2464" s="11" t="s">
        <v>11309</v>
      </c>
      <c r="G2464" s="11" t="s">
        <v>36</v>
      </c>
    </row>
    <row r="2465" spans="1:7" x14ac:dyDescent="0.2">
      <c r="A2465" s="11" t="s">
        <v>7142</v>
      </c>
      <c r="B2465" s="11" t="s">
        <v>7143</v>
      </c>
      <c r="C2465" s="11" t="s">
        <v>7143</v>
      </c>
      <c r="D2465" s="11" t="s">
        <v>5028</v>
      </c>
      <c r="E2465" s="11" t="s">
        <v>11308</v>
      </c>
      <c r="F2465" s="11" t="s">
        <v>11309</v>
      </c>
      <c r="G2465" s="11" t="s">
        <v>36</v>
      </c>
    </row>
    <row r="2466" spans="1:7" x14ac:dyDescent="0.2">
      <c r="A2466" s="11" t="s">
        <v>7144</v>
      </c>
      <c r="B2466" s="11" t="s">
        <v>7145</v>
      </c>
      <c r="C2466" s="11" t="s">
        <v>7145</v>
      </c>
      <c r="D2466" s="11" t="s">
        <v>5028</v>
      </c>
      <c r="E2466" s="11" t="s">
        <v>11308</v>
      </c>
      <c r="F2466" s="11" t="s">
        <v>11309</v>
      </c>
      <c r="G2466" s="11" t="s">
        <v>36</v>
      </c>
    </row>
    <row r="2467" spans="1:7" x14ac:dyDescent="0.2">
      <c r="A2467" s="11" t="s">
        <v>7146</v>
      </c>
      <c r="B2467" s="11" t="s">
        <v>7147</v>
      </c>
      <c r="C2467" s="11" t="s">
        <v>7148</v>
      </c>
      <c r="D2467" s="11" t="s">
        <v>5028</v>
      </c>
      <c r="E2467" s="11" t="s">
        <v>11308</v>
      </c>
      <c r="F2467" s="11" t="s">
        <v>11309</v>
      </c>
      <c r="G2467" s="11" t="s">
        <v>36</v>
      </c>
    </row>
    <row r="2468" spans="1:7" x14ac:dyDescent="0.2">
      <c r="A2468" s="11" t="s">
        <v>7149</v>
      </c>
      <c r="B2468" s="11" t="s">
        <v>7150</v>
      </c>
      <c r="C2468" s="11" t="s">
        <v>7151</v>
      </c>
      <c r="D2468" s="11" t="s">
        <v>5028</v>
      </c>
      <c r="E2468" s="11" t="s">
        <v>11308</v>
      </c>
      <c r="F2468" s="11" t="s">
        <v>11309</v>
      </c>
      <c r="G2468" s="11" t="s">
        <v>36</v>
      </c>
    </row>
    <row r="2469" spans="1:7" x14ac:dyDescent="0.2">
      <c r="A2469" s="11" t="s">
        <v>7152</v>
      </c>
      <c r="B2469" s="11" t="s">
        <v>7153</v>
      </c>
      <c r="C2469" s="11" t="s">
        <v>7154</v>
      </c>
      <c r="D2469" s="11" t="s">
        <v>5028</v>
      </c>
      <c r="E2469" s="11" t="s">
        <v>11308</v>
      </c>
      <c r="F2469" s="11" t="s">
        <v>11309</v>
      </c>
      <c r="G2469" s="11" t="s">
        <v>36</v>
      </c>
    </row>
    <row r="2470" spans="1:7" x14ac:dyDescent="0.2">
      <c r="A2470" s="11" t="s">
        <v>7155</v>
      </c>
      <c r="B2470" s="11" t="s">
        <v>7156</v>
      </c>
      <c r="C2470" s="11" t="s">
        <v>7157</v>
      </c>
      <c r="D2470" s="11" t="s">
        <v>5028</v>
      </c>
      <c r="E2470" s="11" t="s">
        <v>11308</v>
      </c>
      <c r="F2470" s="11" t="s">
        <v>11309</v>
      </c>
      <c r="G2470" s="11" t="s">
        <v>36</v>
      </c>
    </row>
    <row r="2471" spans="1:7" x14ac:dyDescent="0.2">
      <c r="A2471" s="11" t="s">
        <v>7158</v>
      </c>
      <c r="B2471" s="11" t="s">
        <v>7159</v>
      </c>
      <c r="C2471" s="11" t="s">
        <v>7160</v>
      </c>
      <c r="D2471" s="11" t="s">
        <v>5028</v>
      </c>
      <c r="E2471" s="11" t="s">
        <v>11308</v>
      </c>
      <c r="F2471" s="11" t="s">
        <v>11309</v>
      </c>
      <c r="G2471" s="11" t="s">
        <v>36</v>
      </c>
    </row>
    <row r="2472" spans="1:7" x14ac:dyDescent="0.2">
      <c r="A2472" s="11" t="s">
        <v>7161</v>
      </c>
      <c r="B2472" s="11" t="s">
        <v>7162</v>
      </c>
      <c r="C2472" s="11" t="s">
        <v>7163</v>
      </c>
      <c r="D2472" s="11" t="s">
        <v>5028</v>
      </c>
      <c r="E2472" s="11" t="s">
        <v>11308</v>
      </c>
      <c r="F2472" s="11" t="s">
        <v>11309</v>
      </c>
      <c r="G2472" s="11" t="s">
        <v>36</v>
      </c>
    </row>
    <row r="2473" spans="1:7" x14ac:dyDescent="0.2">
      <c r="A2473" s="11" t="s">
        <v>7164</v>
      </c>
      <c r="B2473" s="11" t="s">
        <v>7165</v>
      </c>
      <c r="C2473" s="11" t="s">
        <v>7166</v>
      </c>
      <c r="D2473" s="11" t="s">
        <v>5028</v>
      </c>
      <c r="E2473" s="11" t="s">
        <v>11308</v>
      </c>
      <c r="F2473" s="11" t="s">
        <v>11309</v>
      </c>
      <c r="G2473" s="11" t="s">
        <v>36</v>
      </c>
    </row>
    <row r="2474" spans="1:7" x14ac:dyDescent="0.2">
      <c r="A2474" s="11" t="s">
        <v>7167</v>
      </c>
      <c r="B2474" s="11" t="s">
        <v>7168</v>
      </c>
      <c r="C2474" s="11" t="s">
        <v>7169</v>
      </c>
      <c r="D2474" s="11" t="s">
        <v>5028</v>
      </c>
      <c r="E2474" s="11" t="s">
        <v>11308</v>
      </c>
      <c r="F2474" s="11" t="s">
        <v>11309</v>
      </c>
      <c r="G2474" s="11" t="s">
        <v>36</v>
      </c>
    </row>
    <row r="2475" spans="1:7" x14ac:dyDescent="0.2">
      <c r="A2475" s="11" t="s">
        <v>7170</v>
      </c>
      <c r="B2475" s="11" t="s">
        <v>7171</v>
      </c>
      <c r="C2475" s="11" t="s">
        <v>7172</v>
      </c>
      <c r="D2475" s="11" t="s">
        <v>5028</v>
      </c>
      <c r="E2475" s="11" t="s">
        <v>11308</v>
      </c>
      <c r="F2475" s="11" t="s">
        <v>11309</v>
      </c>
      <c r="G2475" s="11" t="s">
        <v>36</v>
      </c>
    </row>
    <row r="2476" spans="1:7" x14ac:dyDescent="0.2">
      <c r="A2476" s="11" t="s">
        <v>7173</v>
      </c>
      <c r="B2476" s="11" t="s">
        <v>7174</v>
      </c>
      <c r="C2476" s="11" t="s">
        <v>7175</v>
      </c>
      <c r="D2476" s="11" t="s">
        <v>5028</v>
      </c>
      <c r="E2476" s="11" t="s">
        <v>11308</v>
      </c>
      <c r="F2476" s="11" t="s">
        <v>11309</v>
      </c>
      <c r="G2476" s="11" t="s">
        <v>36</v>
      </c>
    </row>
    <row r="2477" spans="1:7" x14ac:dyDescent="0.2">
      <c r="A2477" s="11" t="s">
        <v>7176</v>
      </c>
      <c r="B2477" s="11" t="s">
        <v>7177</v>
      </c>
      <c r="C2477" s="11" t="s">
        <v>7178</v>
      </c>
      <c r="D2477" s="11" t="s">
        <v>5028</v>
      </c>
      <c r="E2477" s="11" t="s">
        <v>11308</v>
      </c>
      <c r="F2477" s="11" t="s">
        <v>11309</v>
      </c>
      <c r="G2477" s="11" t="s">
        <v>36</v>
      </c>
    </row>
    <row r="2478" spans="1:7" x14ac:dyDescent="0.2">
      <c r="A2478" s="11" t="s">
        <v>7179</v>
      </c>
      <c r="B2478" s="11" t="s">
        <v>7180</v>
      </c>
      <c r="C2478" s="11" t="s">
        <v>7181</v>
      </c>
      <c r="D2478" s="11" t="s">
        <v>5028</v>
      </c>
      <c r="E2478" s="11" t="s">
        <v>11308</v>
      </c>
      <c r="F2478" s="11" t="s">
        <v>11309</v>
      </c>
      <c r="G2478" s="11" t="s">
        <v>36</v>
      </c>
    </row>
    <row r="2479" spans="1:7" x14ac:dyDescent="0.2">
      <c r="A2479" s="11" t="s">
        <v>7182</v>
      </c>
      <c r="B2479" s="11" t="s">
        <v>7183</v>
      </c>
      <c r="C2479" s="11" t="s">
        <v>7184</v>
      </c>
      <c r="D2479" s="11" t="s">
        <v>5028</v>
      </c>
      <c r="E2479" s="11" t="s">
        <v>11308</v>
      </c>
      <c r="F2479" s="11" t="s">
        <v>11309</v>
      </c>
      <c r="G2479" s="11" t="s">
        <v>36</v>
      </c>
    </row>
    <row r="2480" spans="1:7" x14ac:dyDescent="0.2">
      <c r="A2480" s="11" t="s">
        <v>7185</v>
      </c>
      <c r="B2480" s="11" t="s">
        <v>7186</v>
      </c>
      <c r="C2480" s="11" t="s">
        <v>7187</v>
      </c>
      <c r="D2480" s="11" t="s">
        <v>5028</v>
      </c>
      <c r="E2480" s="11" t="s">
        <v>11308</v>
      </c>
      <c r="F2480" s="11" t="s">
        <v>11309</v>
      </c>
      <c r="G2480" s="11" t="s">
        <v>36</v>
      </c>
    </row>
    <row r="2481" spans="1:7" x14ac:dyDescent="0.2">
      <c r="A2481" s="11" t="s">
        <v>7188</v>
      </c>
      <c r="B2481" s="11" t="s">
        <v>7189</v>
      </c>
      <c r="C2481" s="11" t="s">
        <v>7190</v>
      </c>
      <c r="D2481" s="11" t="s">
        <v>5028</v>
      </c>
      <c r="E2481" s="11" t="s">
        <v>11308</v>
      </c>
      <c r="F2481" s="11" t="s">
        <v>11309</v>
      </c>
      <c r="G2481" s="11" t="s">
        <v>36</v>
      </c>
    </row>
    <row r="2482" spans="1:7" x14ac:dyDescent="0.2">
      <c r="A2482" s="11" t="s">
        <v>7191</v>
      </c>
      <c r="B2482" s="11" t="s">
        <v>7192</v>
      </c>
      <c r="C2482" s="11" t="s">
        <v>7193</v>
      </c>
      <c r="D2482" s="11" t="s">
        <v>5028</v>
      </c>
      <c r="E2482" s="11" t="s">
        <v>11308</v>
      </c>
      <c r="F2482" s="11" t="s">
        <v>11309</v>
      </c>
      <c r="G2482" s="11" t="s">
        <v>36</v>
      </c>
    </row>
    <row r="2483" spans="1:7" x14ac:dyDescent="0.2">
      <c r="A2483" s="11" t="s">
        <v>7194</v>
      </c>
      <c r="B2483" s="11" t="s">
        <v>7195</v>
      </c>
      <c r="C2483" s="11" t="s">
        <v>7196</v>
      </c>
      <c r="D2483" s="11" t="s">
        <v>5028</v>
      </c>
      <c r="E2483" s="11" t="s">
        <v>11308</v>
      </c>
      <c r="F2483" s="11" t="s">
        <v>11309</v>
      </c>
      <c r="G2483" s="11" t="s">
        <v>36</v>
      </c>
    </row>
    <row r="2484" spans="1:7" x14ac:dyDescent="0.2">
      <c r="A2484" s="11" t="s">
        <v>7197</v>
      </c>
      <c r="B2484" s="11" t="s">
        <v>7198</v>
      </c>
      <c r="C2484" s="11" t="s">
        <v>7198</v>
      </c>
      <c r="D2484" s="11" t="s">
        <v>5028</v>
      </c>
      <c r="E2484" s="11" t="s">
        <v>11308</v>
      </c>
      <c r="F2484" s="11" t="s">
        <v>11309</v>
      </c>
      <c r="G2484" s="11" t="s">
        <v>36</v>
      </c>
    </row>
    <row r="2485" spans="1:7" x14ac:dyDescent="0.2">
      <c r="A2485" s="11" t="s">
        <v>7199</v>
      </c>
      <c r="B2485" s="11" t="s">
        <v>7200</v>
      </c>
      <c r="C2485" s="11" t="s">
        <v>7201</v>
      </c>
      <c r="D2485" s="11" t="s">
        <v>5028</v>
      </c>
      <c r="E2485" s="11" t="s">
        <v>11308</v>
      </c>
      <c r="F2485" s="11" t="s">
        <v>11309</v>
      </c>
      <c r="G2485" s="11" t="s">
        <v>36</v>
      </c>
    </row>
    <row r="2486" spans="1:7" x14ac:dyDescent="0.2">
      <c r="A2486" s="11" t="s">
        <v>7202</v>
      </c>
      <c r="B2486" s="11" t="s">
        <v>7203</v>
      </c>
      <c r="C2486" s="11" t="s">
        <v>7204</v>
      </c>
      <c r="D2486" s="11" t="s">
        <v>731</v>
      </c>
      <c r="E2486" s="11" t="s">
        <v>11270</v>
      </c>
      <c r="F2486" s="11" t="s">
        <v>11271</v>
      </c>
      <c r="G2486" s="11" t="s">
        <v>36</v>
      </c>
    </row>
    <row r="2487" spans="1:7" x14ac:dyDescent="0.2">
      <c r="A2487" s="11" t="s">
        <v>7205</v>
      </c>
      <c r="B2487" s="11" t="s">
        <v>7206</v>
      </c>
      <c r="C2487" s="11" t="s">
        <v>7207</v>
      </c>
      <c r="D2487" s="11" t="s">
        <v>731</v>
      </c>
      <c r="E2487" s="11" t="s">
        <v>11270</v>
      </c>
      <c r="F2487" s="11" t="s">
        <v>11271</v>
      </c>
      <c r="G2487" s="11" t="s">
        <v>36</v>
      </c>
    </row>
    <row r="2488" spans="1:7" x14ac:dyDescent="0.2">
      <c r="A2488" s="11" t="s">
        <v>7208</v>
      </c>
      <c r="B2488" s="11" t="s">
        <v>7209</v>
      </c>
      <c r="C2488" s="11" t="s">
        <v>7210</v>
      </c>
      <c r="D2488" s="11" t="s">
        <v>731</v>
      </c>
      <c r="E2488" s="11" t="s">
        <v>11270</v>
      </c>
      <c r="F2488" s="11" t="s">
        <v>11271</v>
      </c>
      <c r="G2488" s="11" t="s">
        <v>36</v>
      </c>
    </row>
    <row r="2489" spans="1:7" x14ac:dyDescent="0.2">
      <c r="A2489" s="11" t="s">
        <v>7211</v>
      </c>
      <c r="B2489" s="11" t="s">
        <v>7212</v>
      </c>
      <c r="C2489" s="11" t="s">
        <v>7213</v>
      </c>
      <c r="D2489" s="11" t="s">
        <v>731</v>
      </c>
      <c r="E2489" s="11" t="s">
        <v>11270</v>
      </c>
      <c r="F2489" s="11" t="s">
        <v>11271</v>
      </c>
      <c r="G2489" s="11" t="s">
        <v>36</v>
      </c>
    </row>
    <row r="2490" spans="1:7" x14ac:dyDescent="0.2">
      <c r="A2490" s="11" t="s">
        <v>7214</v>
      </c>
      <c r="B2490" s="11" t="s">
        <v>7215</v>
      </c>
      <c r="C2490" s="11" t="s">
        <v>7216</v>
      </c>
      <c r="D2490" s="11" t="s">
        <v>731</v>
      </c>
      <c r="E2490" s="11" t="s">
        <v>11270</v>
      </c>
      <c r="F2490" s="11" t="s">
        <v>11271</v>
      </c>
      <c r="G2490" s="11" t="s">
        <v>36</v>
      </c>
    </row>
    <row r="2491" spans="1:7" x14ac:dyDescent="0.2">
      <c r="A2491" s="11" t="s">
        <v>7217</v>
      </c>
      <c r="B2491" s="11" t="s">
        <v>7218</v>
      </c>
      <c r="C2491" s="11" t="s">
        <v>7219</v>
      </c>
      <c r="D2491" s="11" t="s">
        <v>731</v>
      </c>
      <c r="E2491" s="11" t="s">
        <v>11270</v>
      </c>
      <c r="F2491" s="11" t="s">
        <v>11271</v>
      </c>
      <c r="G2491" s="11" t="s">
        <v>36</v>
      </c>
    </row>
    <row r="2492" spans="1:7" x14ac:dyDescent="0.2">
      <c r="A2492" s="11" t="s">
        <v>7220</v>
      </c>
      <c r="B2492" s="11" t="s">
        <v>7221</v>
      </c>
      <c r="C2492" s="11" t="s">
        <v>7222</v>
      </c>
      <c r="D2492" s="11" t="s">
        <v>554</v>
      </c>
      <c r="E2492" s="11" t="s">
        <v>11266</v>
      </c>
      <c r="F2492" s="11" t="s">
        <v>11267</v>
      </c>
      <c r="G2492" s="11" t="s">
        <v>36</v>
      </c>
    </row>
    <row r="2493" spans="1:7" x14ac:dyDescent="0.2">
      <c r="A2493" s="11" t="s">
        <v>7223</v>
      </c>
      <c r="B2493" s="11" t="s">
        <v>7224</v>
      </c>
      <c r="C2493" s="11" t="s">
        <v>7225</v>
      </c>
      <c r="D2493" s="11" t="s">
        <v>554</v>
      </c>
      <c r="E2493" s="11" t="s">
        <v>11266</v>
      </c>
      <c r="F2493" s="11" t="s">
        <v>11267</v>
      </c>
      <c r="G2493" s="11" t="s">
        <v>36</v>
      </c>
    </row>
    <row r="2494" spans="1:7" x14ac:dyDescent="0.2">
      <c r="A2494" s="11" t="s">
        <v>7226</v>
      </c>
      <c r="B2494" s="11" t="s">
        <v>7227</v>
      </c>
      <c r="C2494" s="11" t="s">
        <v>7228</v>
      </c>
      <c r="D2494" s="11" t="s">
        <v>554</v>
      </c>
      <c r="E2494" s="11" t="s">
        <v>11266</v>
      </c>
      <c r="F2494" s="11" t="s">
        <v>11267</v>
      </c>
      <c r="G2494" s="11" t="s">
        <v>36</v>
      </c>
    </row>
    <row r="2495" spans="1:7" x14ac:dyDescent="0.2">
      <c r="A2495" s="11" t="s">
        <v>7229</v>
      </c>
      <c r="B2495" s="11" t="s">
        <v>7230</v>
      </c>
      <c r="C2495" s="11" t="s">
        <v>7231</v>
      </c>
      <c r="D2495" s="11" t="s">
        <v>554</v>
      </c>
      <c r="E2495" s="11" t="s">
        <v>11266</v>
      </c>
      <c r="F2495" s="11" t="s">
        <v>11267</v>
      </c>
      <c r="G2495" s="11" t="s">
        <v>36</v>
      </c>
    </row>
    <row r="2496" spans="1:7" x14ac:dyDescent="0.2">
      <c r="A2496" s="11" t="s">
        <v>7232</v>
      </c>
      <c r="B2496" s="11" t="s">
        <v>7233</v>
      </c>
      <c r="C2496" s="11" t="s">
        <v>7234</v>
      </c>
      <c r="D2496" s="11" t="s">
        <v>2071</v>
      </c>
      <c r="E2496" s="11" t="s">
        <v>11266</v>
      </c>
      <c r="F2496" s="11" t="s">
        <v>11267</v>
      </c>
      <c r="G2496" s="11" t="s">
        <v>36</v>
      </c>
    </row>
    <row r="2497" spans="1:7" x14ac:dyDescent="0.2">
      <c r="A2497" s="11" t="s">
        <v>7235</v>
      </c>
      <c r="B2497" s="11" t="s">
        <v>7236</v>
      </c>
      <c r="C2497" s="11" t="s">
        <v>7237</v>
      </c>
      <c r="D2497" s="11" t="s">
        <v>2071</v>
      </c>
      <c r="E2497" s="11" t="s">
        <v>11266</v>
      </c>
      <c r="F2497" s="11" t="s">
        <v>11267</v>
      </c>
      <c r="G2497" s="11" t="s">
        <v>36</v>
      </c>
    </row>
    <row r="2498" spans="1:7" x14ac:dyDescent="0.2">
      <c r="A2498" s="11" t="s">
        <v>7238</v>
      </c>
      <c r="B2498" s="11" t="s">
        <v>7239</v>
      </c>
      <c r="C2498" s="11" t="s">
        <v>7240</v>
      </c>
      <c r="D2498" s="11" t="s">
        <v>554</v>
      </c>
      <c r="E2498" s="11" t="s">
        <v>11266</v>
      </c>
      <c r="F2498" s="11" t="s">
        <v>11267</v>
      </c>
      <c r="G2498" s="11" t="s">
        <v>36</v>
      </c>
    </row>
    <row r="2499" spans="1:7" x14ac:dyDescent="0.2">
      <c r="A2499" s="11" t="s">
        <v>7241</v>
      </c>
      <c r="B2499" s="11" t="s">
        <v>7242</v>
      </c>
      <c r="C2499" s="11" t="s">
        <v>7243</v>
      </c>
      <c r="D2499" s="11" t="s">
        <v>554</v>
      </c>
      <c r="E2499" s="11" t="s">
        <v>11266</v>
      </c>
      <c r="F2499" s="11" t="s">
        <v>11267</v>
      </c>
      <c r="G2499" s="11" t="s">
        <v>36</v>
      </c>
    </row>
    <row r="2500" spans="1:7" x14ac:dyDescent="0.2">
      <c r="A2500" s="11" t="s">
        <v>7244</v>
      </c>
      <c r="B2500" s="11" t="s">
        <v>7245</v>
      </c>
      <c r="C2500" s="11" t="s">
        <v>7222</v>
      </c>
      <c r="D2500" s="11" t="s">
        <v>554</v>
      </c>
      <c r="E2500" s="11" t="s">
        <v>11266</v>
      </c>
      <c r="F2500" s="11" t="s">
        <v>11267</v>
      </c>
      <c r="G2500" s="11" t="s">
        <v>36</v>
      </c>
    </row>
    <row r="2501" spans="1:7" x14ac:dyDescent="0.2">
      <c r="A2501" s="11" t="s">
        <v>7246</v>
      </c>
      <c r="B2501" s="11" t="s">
        <v>7247</v>
      </c>
      <c r="C2501" s="11" t="s">
        <v>7225</v>
      </c>
      <c r="D2501" s="11" t="s">
        <v>554</v>
      </c>
      <c r="E2501" s="11" t="s">
        <v>11266</v>
      </c>
      <c r="F2501" s="11" t="s">
        <v>11267</v>
      </c>
      <c r="G2501" s="11" t="s">
        <v>36</v>
      </c>
    </row>
    <row r="2502" spans="1:7" x14ac:dyDescent="0.2">
      <c r="A2502" s="11" t="s">
        <v>7248</v>
      </c>
      <c r="B2502" s="11" t="s">
        <v>7249</v>
      </c>
      <c r="C2502" s="11" t="s">
        <v>7228</v>
      </c>
      <c r="D2502" s="11" t="s">
        <v>554</v>
      </c>
      <c r="E2502" s="11" t="s">
        <v>11266</v>
      </c>
      <c r="F2502" s="11" t="s">
        <v>11267</v>
      </c>
      <c r="G2502" s="11" t="s">
        <v>36</v>
      </c>
    </row>
    <row r="2503" spans="1:7" x14ac:dyDescent="0.2">
      <c r="A2503" s="11" t="s">
        <v>7250</v>
      </c>
      <c r="B2503" s="11" t="s">
        <v>7251</v>
      </c>
      <c r="C2503" s="11" t="s">
        <v>7252</v>
      </c>
      <c r="D2503" s="11" t="s">
        <v>1423</v>
      </c>
      <c r="E2503" s="11" t="s">
        <v>11266</v>
      </c>
      <c r="F2503" s="11" t="s">
        <v>11267</v>
      </c>
      <c r="G2503" s="11" t="s">
        <v>36</v>
      </c>
    </row>
    <row r="2504" spans="1:7" x14ac:dyDescent="0.2">
      <c r="A2504" s="11" t="s">
        <v>7253</v>
      </c>
      <c r="B2504" s="11" t="s">
        <v>7254</v>
      </c>
      <c r="C2504" s="11" t="s">
        <v>7255</v>
      </c>
      <c r="D2504" s="11" t="s">
        <v>1423</v>
      </c>
      <c r="E2504" s="11" t="s">
        <v>11266</v>
      </c>
      <c r="F2504" s="11" t="s">
        <v>11267</v>
      </c>
      <c r="G2504" s="11" t="s">
        <v>36</v>
      </c>
    </row>
    <row r="2505" spans="1:7" x14ac:dyDescent="0.2">
      <c r="A2505" s="11" t="s">
        <v>7256</v>
      </c>
      <c r="B2505" s="11" t="s">
        <v>7257</v>
      </c>
      <c r="C2505" s="11" t="s">
        <v>7258</v>
      </c>
      <c r="D2505" s="11" t="s">
        <v>1423</v>
      </c>
      <c r="E2505" s="11" t="s">
        <v>11266</v>
      </c>
      <c r="F2505" s="11" t="s">
        <v>11267</v>
      </c>
      <c r="G2505" s="11" t="s">
        <v>36</v>
      </c>
    </row>
    <row r="2506" spans="1:7" x14ac:dyDescent="0.2">
      <c r="A2506" s="11" t="s">
        <v>7259</v>
      </c>
      <c r="B2506" s="11" t="s">
        <v>7260</v>
      </c>
      <c r="C2506" s="11" t="s">
        <v>7261</v>
      </c>
      <c r="D2506" s="11" t="s">
        <v>562</v>
      </c>
      <c r="E2506" s="11" t="s">
        <v>11266</v>
      </c>
      <c r="F2506" s="11" t="s">
        <v>11267</v>
      </c>
      <c r="G2506" s="11" t="s">
        <v>36</v>
      </c>
    </row>
    <row r="2507" spans="1:7" x14ac:dyDescent="0.2">
      <c r="A2507" s="11" t="s">
        <v>7262</v>
      </c>
      <c r="B2507" s="11" t="s">
        <v>7263</v>
      </c>
      <c r="C2507" s="11" t="s">
        <v>7264</v>
      </c>
      <c r="D2507" s="11" t="s">
        <v>562</v>
      </c>
      <c r="E2507" s="11" t="s">
        <v>11266</v>
      </c>
      <c r="F2507" s="11" t="s">
        <v>11267</v>
      </c>
      <c r="G2507" s="11" t="s">
        <v>36</v>
      </c>
    </row>
    <row r="2508" spans="1:7" x14ac:dyDescent="0.2">
      <c r="A2508" s="11" t="s">
        <v>7265</v>
      </c>
      <c r="B2508" s="11" t="s">
        <v>7266</v>
      </c>
      <c r="C2508" s="11" t="s">
        <v>7267</v>
      </c>
      <c r="D2508" s="11" t="s">
        <v>562</v>
      </c>
      <c r="E2508" s="11" t="s">
        <v>11266</v>
      </c>
      <c r="F2508" s="11" t="s">
        <v>11267</v>
      </c>
      <c r="G2508" s="11" t="s">
        <v>36</v>
      </c>
    </row>
    <row r="2509" spans="1:7" x14ac:dyDescent="0.2">
      <c r="A2509" s="11" t="s">
        <v>7268</v>
      </c>
      <c r="B2509" s="11" t="s">
        <v>7269</v>
      </c>
      <c r="C2509" s="11" t="s">
        <v>7270</v>
      </c>
      <c r="D2509" s="11" t="s">
        <v>562</v>
      </c>
      <c r="E2509" s="11" t="s">
        <v>11266</v>
      </c>
      <c r="F2509" s="11" t="s">
        <v>11267</v>
      </c>
      <c r="G2509" s="11" t="s">
        <v>36</v>
      </c>
    </row>
    <row r="2510" spans="1:7" x14ac:dyDescent="0.2">
      <c r="A2510" s="11" t="s">
        <v>7271</v>
      </c>
      <c r="B2510" s="11" t="s">
        <v>7272</v>
      </c>
      <c r="C2510" s="11" t="s">
        <v>7273</v>
      </c>
      <c r="D2510" s="11" t="s">
        <v>562</v>
      </c>
      <c r="E2510" s="11" t="s">
        <v>11266</v>
      </c>
      <c r="F2510" s="11" t="s">
        <v>11267</v>
      </c>
      <c r="G2510" s="11" t="s">
        <v>36</v>
      </c>
    </row>
    <row r="2511" spans="1:7" x14ac:dyDescent="0.2">
      <c r="A2511" s="11" t="s">
        <v>7274</v>
      </c>
      <c r="B2511" s="11" t="s">
        <v>7275</v>
      </c>
      <c r="C2511" s="11" t="s">
        <v>7276</v>
      </c>
      <c r="D2511" s="11" t="s">
        <v>562</v>
      </c>
      <c r="E2511" s="11" t="s">
        <v>11266</v>
      </c>
      <c r="F2511" s="11" t="s">
        <v>11267</v>
      </c>
      <c r="G2511" s="11" t="s">
        <v>36</v>
      </c>
    </row>
    <row r="2512" spans="1:7" x14ac:dyDescent="0.2">
      <c r="A2512" s="11" t="s">
        <v>7277</v>
      </c>
      <c r="B2512" s="11" t="s">
        <v>7278</v>
      </c>
      <c r="C2512" s="11" t="s">
        <v>7279</v>
      </c>
      <c r="D2512" s="11" t="s">
        <v>554</v>
      </c>
      <c r="E2512" s="11" t="s">
        <v>11266</v>
      </c>
      <c r="F2512" s="11" t="s">
        <v>11267</v>
      </c>
      <c r="G2512" s="11" t="s">
        <v>36</v>
      </c>
    </row>
    <row r="2513" spans="1:7" x14ac:dyDescent="0.2">
      <c r="A2513" s="11" t="s">
        <v>7280</v>
      </c>
      <c r="B2513" s="11" t="s">
        <v>7281</v>
      </c>
      <c r="C2513" s="11" t="s">
        <v>7282</v>
      </c>
      <c r="D2513" s="11" t="s">
        <v>554</v>
      </c>
      <c r="E2513" s="11" t="s">
        <v>11266</v>
      </c>
      <c r="F2513" s="11" t="s">
        <v>11267</v>
      </c>
      <c r="G2513" s="11" t="s">
        <v>36</v>
      </c>
    </row>
    <row r="2514" spans="1:7" x14ac:dyDescent="0.2">
      <c r="A2514" s="11" t="s">
        <v>7283</v>
      </c>
      <c r="B2514" s="11" t="s">
        <v>7284</v>
      </c>
      <c r="C2514" s="11" t="s">
        <v>7285</v>
      </c>
      <c r="D2514" s="11" t="s">
        <v>554</v>
      </c>
      <c r="E2514" s="11" t="s">
        <v>11266</v>
      </c>
      <c r="F2514" s="11" t="s">
        <v>11267</v>
      </c>
      <c r="G2514" s="11" t="s">
        <v>36</v>
      </c>
    </row>
    <row r="2515" spans="1:7" x14ac:dyDescent="0.2">
      <c r="A2515" s="11" t="s">
        <v>7286</v>
      </c>
      <c r="B2515" s="11" t="s">
        <v>7287</v>
      </c>
      <c r="C2515" s="11" t="s">
        <v>7288</v>
      </c>
      <c r="D2515" s="11" t="s">
        <v>554</v>
      </c>
      <c r="E2515" s="11" t="s">
        <v>11266</v>
      </c>
      <c r="F2515" s="11" t="s">
        <v>11267</v>
      </c>
      <c r="G2515" s="11" t="s">
        <v>36</v>
      </c>
    </row>
    <row r="2516" spans="1:7" x14ac:dyDescent="0.2">
      <c r="A2516" s="11" t="s">
        <v>7289</v>
      </c>
      <c r="B2516" s="11" t="s">
        <v>7290</v>
      </c>
      <c r="C2516" s="11" t="s">
        <v>7291</v>
      </c>
      <c r="D2516" s="11" t="s">
        <v>731</v>
      </c>
      <c r="E2516" s="11" t="s">
        <v>11270</v>
      </c>
      <c r="F2516" s="11" t="s">
        <v>11271</v>
      </c>
      <c r="G2516" s="11" t="s">
        <v>36</v>
      </c>
    </row>
    <row r="2517" spans="1:7" x14ac:dyDescent="0.2">
      <c r="A2517" s="11" t="s">
        <v>7292</v>
      </c>
      <c r="B2517" s="11" t="s">
        <v>7293</v>
      </c>
      <c r="C2517" s="11" t="s">
        <v>7294</v>
      </c>
      <c r="D2517" s="11" t="s">
        <v>731</v>
      </c>
      <c r="E2517" s="11" t="s">
        <v>11270</v>
      </c>
      <c r="F2517" s="11" t="s">
        <v>11271</v>
      </c>
      <c r="G2517" s="11" t="s">
        <v>36</v>
      </c>
    </row>
    <row r="2518" spans="1:7" x14ac:dyDescent="0.2">
      <c r="A2518" s="11" t="s">
        <v>7295</v>
      </c>
      <c r="B2518" s="11" t="s">
        <v>7296</v>
      </c>
      <c r="C2518" s="11" t="s">
        <v>7297</v>
      </c>
      <c r="D2518" s="11" t="s">
        <v>731</v>
      </c>
      <c r="E2518" s="11" t="s">
        <v>11270</v>
      </c>
      <c r="F2518" s="11" t="s">
        <v>11271</v>
      </c>
      <c r="G2518" s="11" t="s">
        <v>36</v>
      </c>
    </row>
    <row r="2519" spans="1:7" x14ac:dyDescent="0.2">
      <c r="A2519" s="11" t="s">
        <v>7298</v>
      </c>
      <c r="B2519" s="11" t="s">
        <v>7299</v>
      </c>
      <c r="C2519" s="11" t="s">
        <v>7300</v>
      </c>
      <c r="D2519" s="11" t="s">
        <v>731</v>
      </c>
      <c r="E2519" s="11" t="s">
        <v>11270</v>
      </c>
      <c r="F2519" s="11" t="s">
        <v>11271</v>
      </c>
      <c r="G2519" s="11" t="s">
        <v>36</v>
      </c>
    </row>
    <row r="2520" spans="1:7" x14ac:dyDescent="0.2">
      <c r="A2520" s="11" t="s">
        <v>7301</v>
      </c>
      <c r="B2520" s="11" t="s">
        <v>7302</v>
      </c>
      <c r="C2520" s="11" t="s">
        <v>7303</v>
      </c>
      <c r="D2520" s="11" t="s">
        <v>731</v>
      </c>
      <c r="E2520" s="11" t="s">
        <v>11270</v>
      </c>
      <c r="F2520" s="11" t="s">
        <v>11271</v>
      </c>
      <c r="G2520" s="11" t="s">
        <v>36</v>
      </c>
    </row>
    <row r="2521" spans="1:7" x14ac:dyDescent="0.2">
      <c r="A2521" s="11" t="s">
        <v>7304</v>
      </c>
      <c r="B2521" s="11" t="s">
        <v>7305</v>
      </c>
      <c r="C2521" s="11" t="s">
        <v>7306</v>
      </c>
      <c r="D2521" s="11" t="s">
        <v>566</v>
      </c>
      <c r="E2521" s="11" t="s">
        <v>11264</v>
      </c>
      <c r="F2521" s="11" t="s">
        <v>11265</v>
      </c>
      <c r="G2521" s="11" t="s">
        <v>36</v>
      </c>
    </row>
    <row r="2522" spans="1:7" x14ac:dyDescent="0.2">
      <c r="A2522" s="11" t="s">
        <v>7307</v>
      </c>
      <c r="B2522" s="11" t="s">
        <v>7308</v>
      </c>
      <c r="C2522" s="11" t="s">
        <v>7309</v>
      </c>
      <c r="D2522" s="11" t="s">
        <v>1127</v>
      </c>
      <c r="E2522" s="11" t="s">
        <v>11274</v>
      </c>
      <c r="F2522" s="11" t="s">
        <v>11275</v>
      </c>
      <c r="G2522" s="11" t="s">
        <v>36</v>
      </c>
    </row>
    <row r="2523" spans="1:7" x14ac:dyDescent="0.2">
      <c r="A2523" s="11" t="s">
        <v>7310</v>
      </c>
      <c r="B2523" s="11" t="s">
        <v>7311</v>
      </c>
      <c r="C2523" s="11" t="s">
        <v>7312</v>
      </c>
      <c r="D2523" s="11" t="s">
        <v>554</v>
      </c>
      <c r="E2523" s="11" t="s">
        <v>11266</v>
      </c>
      <c r="F2523" s="11" t="s">
        <v>11267</v>
      </c>
      <c r="G2523" s="11" t="s">
        <v>36</v>
      </c>
    </row>
    <row r="2524" spans="1:7" x14ac:dyDescent="0.2">
      <c r="A2524" s="11" t="s">
        <v>7313</v>
      </c>
      <c r="B2524" s="11" t="s">
        <v>7314</v>
      </c>
      <c r="C2524" s="11" t="s">
        <v>7315</v>
      </c>
      <c r="D2524" s="11" t="s">
        <v>554</v>
      </c>
      <c r="E2524" s="11" t="s">
        <v>11266</v>
      </c>
      <c r="F2524" s="11" t="s">
        <v>11267</v>
      </c>
      <c r="G2524" s="11" t="s">
        <v>36</v>
      </c>
    </row>
    <row r="2525" spans="1:7" x14ac:dyDescent="0.2">
      <c r="A2525" s="11" t="s">
        <v>7316</v>
      </c>
      <c r="B2525" s="11" t="s">
        <v>7317</v>
      </c>
      <c r="C2525" s="11" t="s">
        <v>7318</v>
      </c>
      <c r="D2525" s="11" t="s">
        <v>554</v>
      </c>
      <c r="E2525" s="11" t="s">
        <v>11266</v>
      </c>
      <c r="F2525" s="11" t="s">
        <v>11267</v>
      </c>
      <c r="G2525" s="11" t="s">
        <v>36</v>
      </c>
    </row>
    <row r="2526" spans="1:7" x14ac:dyDescent="0.2">
      <c r="A2526" s="11" t="s">
        <v>7319</v>
      </c>
      <c r="B2526" s="11" t="s">
        <v>7320</v>
      </c>
      <c r="C2526" s="11" t="s">
        <v>7321</v>
      </c>
      <c r="D2526" s="11" t="s">
        <v>554</v>
      </c>
      <c r="E2526" s="11" t="s">
        <v>11266</v>
      </c>
      <c r="F2526" s="11" t="s">
        <v>11267</v>
      </c>
      <c r="G2526" s="11" t="s">
        <v>36</v>
      </c>
    </row>
    <row r="2527" spans="1:7" x14ac:dyDescent="0.2">
      <c r="A2527" s="11" t="s">
        <v>7322</v>
      </c>
      <c r="B2527" s="11" t="s">
        <v>7323</v>
      </c>
      <c r="C2527" s="11" t="s">
        <v>7324</v>
      </c>
      <c r="D2527" s="11" t="s">
        <v>554</v>
      </c>
      <c r="E2527" s="11" t="s">
        <v>11266</v>
      </c>
      <c r="F2527" s="11" t="s">
        <v>11267</v>
      </c>
      <c r="G2527" s="11" t="s">
        <v>36</v>
      </c>
    </row>
    <row r="2528" spans="1:7" x14ac:dyDescent="0.2">
      <c r="A2528" s="11" t="s">
        <v>7325</v>
      </c>
      <c r="B2528" s="11" t="s">
        <v>7326</v>
      </c>
      <c r="C2528" s="11" t="s">
        <v>7327</v>
      </c>
      <c r="D2528" s="11" t="s">
        <v>554</v>
      </c>
      <c r="E2528" s="11" t="s">
        <v>11266</v>
      </c>
      <c r="F2528" s="11" t="s">
        <v>11267</v>
      </c>
      <c r="G2528" s="11" t="s">
        <v>36</v>
      </c>
    </row>
    <row r="2529" spans="1:7" x14ac:dyDescent="0.2">
      <c r="A2529" s="11" t="s">
        <v>7328</v>
      </c>
      <c r="B2529" s="11" t="s">
        <v>7329</v>
      </c>
      <c r="C2529" s="11" t="s">
        <v>7330</v>
      </c>
      <c r="D2529" s="11" t="s">
        <v>554</v>
      </c>
      <c r="E2529" s="11" t="s">
        <v>11266</v>
      </c>
      <c r="F2529" s="11" t="s">
        <v>11267</v>
      </c>
      <c r="G2529" s="11" t="s">
        <v>36</v>
      </c>
    </row>
    <row r="2530" spans="1:7" x14ac:dyDescent="0.2">
      <c r="A2530" s="11" t="s">
        <v>7331</v>
      </c>
      <c r="B2530" s="11" t="s">
        <v>7332</v>
      </c>
      <c r="C2530" s="11" t="s">
        <v>7333</v>
      </c>
      <c r="D2530" s="11" t="s">
        <v>554</v>
      </c>
      <c r="E2530" s="11" t="s">
        <v>11266</v>
      </c>
      <c r="F2530" s="11" t="s">
        <v>11267</v>
      </c>
      <c r="G2530" s="11" t="s">
        <v>36</v>
      </c>
    </row>
    <row r="2531" spans="1:7" x14ac:dyDescent="0.2">
      <c r="A2531" s="11" t="s">
        <v>7334</v>
      </c>
      <c r="B2531" s="11" t="s">
        <v>7335</v>
      </c>
      <c r="C2531" s="11" t="s">
        <v>7336</v>
      </c>
      <c r="D2531" s="11" t="s">
        <v>731</v>
      </c>
      <c r="E2531" s="11" t="s">
        <v>11270</v>
      </c>
      <c r="F2531" s="11" t="s">
        <v>11271</v>
      </c>
      <c r="G2531" s="11" t="s">
        <v>36</v>
      </c>
    </row>
    <row r="2532" spans="1:7" x14ac:dyDescent="0.2">
      <c r="A2532" s="11" t="s">
        <v>7337</v>
      </c>
      <c r="B2532" s="11" t="s">
        <v>7338</v>
      </c>
      <c r="C2532" s="11" t="s">
        <v>7339</v>
      </c>
      <c r="D2532" s="11" t="s">
        <v>731</v>
      </c>
      <c r="E2532" s="11" t="s">
        <v>11270</v>
      </c>
      <c r="F2532" s="11" t="s">
        <v>11271</v>
      </c>
      <c r="G2532" s="11" t="s">
        <v>36</v>
      </c>
    </row>
    <row r="2533" spans="1:7" x14ac:dyDescent="0.2">
      <c r="A2533" s="11" t="s">
        <v>7340</v>
      </c>
      <c r="B2533" s="11" t="s">
        <v>7341</v>
      </c>
      <c r="C2533" s="11" t="s">
        <v>7342</v>
      </c>
      <c r="D2533" s="11" t="s">
        <v>731</v>
      </c>
      <c r="E2533" s="11" t="s">
        <v>11270</v>
      </c>
      <c r="F2533" s="11" t="s">
        <v>11271</v>
      </c>
      <c r="G2533" s="11" t="s">
        <v>36</v>
      </c>
    </row>
    <row r="2534" spans="1:7" x14ac:dyDescent="0.2">
      <c r="A2534" s="11" t="s">
        <v>7343</v>
      </c>
      <c r="B2534" s="11" t="s">
        <v>7344</v>
      </c>
      <c r="C2534" s="11" t="s">
        <v>7345</v>
      </c>
      <c r="D2534" s="11" t="s">
        <v>731</v>
      </c>
      <c r="E2534" s="11" t="s">
        <v>11270</v>
      </c>
      <c r="F2534" s="11" t="s">
        <v>11271</v>
      </c>
      <c r="G2534" s="11" t="s">
        <v>36</v>
      </c>
    </row>
    <row r="2535" spans="1:7" x14ac:dyDescent="0.2">
      <c r="A2535" s="11" t="s">
        <v>7346</v>
      </c>
      <c r="B2535" s="11" t="s">
        <v>7347</v>
      </c>
      <c r="C2535" s="11" t="s">
        <v>7348</v>
      </c>
      <c r="D2535" s="11" t="s">
        <v>731</v>
      </c>
      <c r="E2535" s="11" t="s">
        <v>11270</v>
      </c>
      <c r="F2535" s="11" t="s">
        <v>11271</v>
      </c>
      <c r="G2535" s="11" t="s">
        <v>36</v>
      </c>
    </row>
    <row r="2536" spans="1:7" x14ac:dyDescent="0.2">
      <c r="A2536" s="11" t="s">
        <v>7349</v>
      </c>
      <c r="B2536" s="11" t="s">
        <v>7350</v>
      </c>
      <c r="C2536" s="11" t="s">
        <v>7351</v>
      </c>
      <c r="D2536" s="11" t="s">
        <v>731</v>
      </c>
      <c r="E2536" s="11" t="s">
        <v>11270</v>
      </c>
      <c r="F2536" s="11" t="s">
        <v>11271</v>
      </c>
      <c r="G2536" s="11" t="s">
        <v>36</v>
      </c>
    </row>
    <row r="2537" spans="1:7" x14ac:dyDescent="0.2">
      <c r="A2537" s="11" t="s">
        <v>7352</v>
      </c>
      <c r="B2537" s="11" t="s">
        <v>7353</v>
      </c>
      <c r="C2537" s="11" t="s">
        <v>7354</v>
      </c>
      <c r="D2537" s="11" t="s">
        <v>731</v>
      </c>
      <c r="E2537" s="11" t="s">
        <v>11270</v>
      </c>
      <c r="F2537" s="11" t="s">
        <v>11271</v>
      </c>
      <c r="G2537" s="11" t="s">
        <v>36</v>
      </c>
    </row>
    <row r="2538" spans="1:7" x14ac:dyDescent="0.2">
      <c r="A2538" s="11" t="s">
        <v>7355</v>
      </c>
      <c r="B2538" s="11" t="s">
        <v>7356</v>
      </c>
      <c r="C2538" s="11" t="s">
        <v>7357</v>
      </c>
      <c r="D2538" s="11" t="s">
        <v>731</v>
      </c>
      <c r="E2538" s="11" t="s">
        <v>11270</v>
      </c>
      <c r="F2538" s="11" t="s">
        <v>11271</v>
      </c>
      <c r="G2538" s="11" t="s">
        <v>36</v>
      </c>
    </row>
    <row r="2539" spans="1:7" x14ac:dyDescent="0.2">
      <c r="A2539" s="11" t="s">
        <v>7358</v>
      </c>
      <c r="B2539" s="11" t="s">
        <v>7359</v>
      </c>
      <c r="C2539" s="11" t="s">
        <v>7360</v>
      </c>
      <c r="D2539" s="11" t="s">
        <v>731</v>
      </c>
      <c r="E2539" s="11" t="s">
        <v>11270</v>
      </c>
      <c r="F2539" s="11" t="s">
        <v>11271</v>
      </c>
      <c r="G2539" s="11" t="s">
        <v>36</v>
      </c>
    </row>
    <row r="2540" spans="1:7" x14ac:dyDescent="0.2">
      <c r="A2540" s="11" t="s">
        <v>7361</v>
      </c>
      <c r="B2540" s="11" t="s">
        <v>7362</v>
      </c>
      <c r="C2540" s="11" t="s">
        <v>7363</v>
      </c>
      <c r="D2540" s="11" t="s">
        <v>684</v>
      </c>
      <c r="E2540" s="11" t="s">
        <v>11270</v>
      </c>
      <c r="F2540" s="11" t="s">
        <v>11271</v>
      </c>
      <c r="G2540" s="11" t="s">
        <v>36</v>
      </c>
    </row>
    <row r="2541" spans="1:7" x14ac:dyDescent="0.2">
      <c r="A2541" s="11" t="s">
        <v>7364</v>
      </c>
      <c r="B2541" s="11" t="s">
        <v>7365</v>
      </c>
      <c r="C2541" s="11" t="s">
        <v>7366</v>
      </c>
      <c r="D2541" s="11" t="s">
        <v>684</v>
      </c>
      <c r="E2541" s="11" t="s">
        <v>11270</v>
      </c>
      <c r="F2541" s="11" t="s">
        <v>11271</v>
      </c>
      <c r="G2541" s="11" t="s">
        <v>36</v>
      </c>
    </row>
    <row r="2542" spans="1:7" x14ac:dyDescent="0.2">
      <c r="A2542" s="11" t="s">
        <v>7367</v>
      </c>
      <c r="B2542" s="11" t="s">
        <v>7368</v>
      </c>
      <c r="C2542" s="11" t="s">
        <v>7369</v>
      </c>
      <c r="D2542" s="11" t="s">
        <v>684</v>
      </c>
      <c r="E2542" s="11" t="s">
        <v>11270</v>
      </c>
      <c r="F2542" s="11" t="s">
        <v>11271</v>
      </c>
      <c r="G2542" s="11" t="s">
        <v>36</v>
      </c>
    </row>
    <row r="2543" spans="1:7" x14ac:dyDescent="0.2">
      <c r="A2543" s="11" t="s">
        <v>7370</v>
      </c>
      <c r="B2543" s="11" t="s">
        <v>7371</v>
      </c>
      <c r="C2543" s="11" t="s">
        <v>7372</v>
      </c>
      <c r="D2543" s="11" t="s">
        <v>731</v>
      </c>
      <c r="E2543" s="11" t="s">
        <v>11270</v>
      </c>
      <c r="F2543" s="11" t="s">
        <v>11271</v>
      </c>
      <c r="G2543" s="11" t="s">
        <v>36</v>
      </c>
    </row>
    <row r="2544" spans="1:7" x14ac:dyDescent="0.2">
      <c r="A2544" s="11" t="s">
        <v>7373</v>
      </c>
      <c r="B2544" s="11" t="s">
        <v>7374</v>
      </c>
      <c r="C2544" s="11" t="s">
        <v>7375</v>
      </c>
      <c r="D2544" s="11" t="s">
        <v>731</v>
      </c>
      <c r="E2544" s="11" t="s">
        <v>11270</v>
      </c>
      <c r="F2544" s="11" t="s">
        <v>11271</v>
      </c>
      <c r="G2544" s="11" t="s">
        <v>36</v>
      </c>
    </row>
    <row r="2545" spans="1:7" x14ac:dyDescent="0.2">
      <c r="A2545" s="11" t="s">
        <v>7376</v>
      </c>
      <c r="B2545" s="11" t="s">
        <v>7377</v>
      </c>
      <c r="C2545" s="11" t="s">
        <v>7378</v>
      </c>
      <c r="D2545" s="11" t="s">
        <v>731</v>
      </c>
      <c r="E2545" s="11" t="s">
        <v>11270</v>
      </c>
      <c r="F2545" s="11" t="s">
        <v>11271</v>
      </c>
      <c r="G2545" s="11" t="s">
        <v>36</v>
      </c>
    </row>
    <row r="2546" spans="1:7" x14ac:dyDescent="0.2">
      <c r="A2546" s="11" t="s">
        <v>7379</v>
      </c>
      <c r="B2546" s="11" t="s">
        <v>7380</v>
      </c>
      <c r="C2546" s="11" t="s">
        <v>7381</v>
      </c>
      <c r="D2546" s="11" t="s">
        <v>731</v>
      </c>
      <c r="E2546" s="11" t="s">
        <v>11270</v>
      </c>
      <c r="F2546" s="11" t="s">
        <v>11271</v>
      </c>
      <c r="G2546" s="11" t="s">
        <v>36</v>
      </c>
    </row>
    <row r="2547" spans="1:7" x14ac:dyDescent="0.2">
      <c r="A2547" s="11" t="s">
        <v>7382</v>
      </c>
      <c r="B2547" s="11" t="s">
        <v>7383</v>
      </c>
      <c r="C2547" s="11" t="s">
        <v>7384</v>
      </c>
      <c r="D2547" s="11" t="s">
        <v>731</v>
      </c>
      <c r="E2547" s="11" t="s">
        <v>11270</v>
      </c>
      <c r="F2547" s="11" t="s">
        <v>11271</v>
      </c>
      <c r="G2547" s="11" t="s">
        <v>36</v>
      </c>
    </row>
    <row r="2548" spans="1:7" x14ac:dyDescent="0.2">
      <c r="A2548" s="11" t="s">
        <v>7385</v>
      </c>
      <c r="B2548" s="11" t="s">
        <v>7386</v>
      </c>
      <c r="C2548" s="11" t="s">
        <v>7387</v>
      </c>
      <c r="D2548" s="11" t="s">
        <v>731</v>
      </c>
      <c r="E2548" s="11" t="s">
        <v>11270</v>
      </c>
      <c r="F2548" s="11" t="s">
        <v>11271</v>
      </c>
      <c r="G2548" s="11" t="s">
        <v>36</v>
      </c>
    </row>
    <row r="2549" spans="1:7" x14ac:dyDescent="0.2">
      <c r="A2549" s="11" t="s">
        <v>7388</v>
      </c>
      <c r="B2549" s="11" t="s">
        <v>7389</v>
      </c>
      <c r="C2549" s="11" t="s">
        <v>7390</v>
      </c>
      <c r="D2549" s="11" t="s">
        <v>731</v>
      </c>
      <c r="E2549" s="11" t="s">
        <v>11270</v>
      </c>
      <c r="F2549" s="11" t="s">
        <v>11271</v>
      </c>
      <c r="G2549" s="11" t="s">
        <v>36</v>
      </c>
    </row>
    <row r="2550" spans="1:7" x14ac:dyDescent="0.2">
      <c r="A2550" s="11" t="s">
        <v>7391</v>
      </c>
      <c r="B2550" s="11" t="s">
        <v>7392</v>
      </c>
      <c r="C2550" s="11" t="s">
        <v>7393</v>
      </c>
      <c r="D2550" s="11" t="s">
        <v>731</v>
      </c>
      <c r="E2550" s="11" t="s">
        <v>11270</v>
      </c>
      <c r="F2550" s="11" t="s">
        <v>11271</v>
      </c>
      <c r="G2550" s="11" t="s">
        <v>36</v>
      </c>
    </row>
    <row r="2551" spans="1:7" x14ac:dyDescent="0.2">
      <c r="A2551" s="11" t="s">
        <v>7394</v>
      </c>
      <c r="B2551" s="11" t="s">
        <v>7395</v>
      </c>
      <c r="C2551" s="11" t="s">
        <v>7396</v>
      </c>
      <c r="D2551" s="11" t="s">
        <v>731</v>
      </c>
      <c r="E2551" s="11" t="s">
        <v>11270</v>
      </c>
      <c r="F2551" s="11" t="s">
        <v>11271</v>
      </c>
      <c r="G2551" s="11" t="s">
        <v>36</v>
      </c>
    </row>
    <row r="2552" spans="1:7" x14ac:dyDescent="0.2">
      <c r="A2552" s="11" t="s">
        <v>7397</v>
      </c>
      <c r="B2552" s="11" t="s">
        <v>7398</v>
      </c>
      <c r="C2552" s="11" t="s">
        <v>7399</v>
      </c>
      <c r="D2552" s="11" t="s">
        <v>731</v>
      </c>
      <c r="E2552" s="11" t="s">
        <v>11270</v>
      </c>
      <c r="F2552" s="11" t="s">
        <v>11271</v>
      </c>
      <c r="G2552" s="11" t="s">
        <v>36</v>
      </c>
    </row>
    <row r="2553" spans="1:7" x14ac:dyDescent="0.2">
      <c r="A2553" s="11" t="s">
        <v>7400</v>
      </c>
      <c r="B2553" s="11" t="s">
        <v>7401</v>
      </c>
      <c r="C2553" s="11" t="s">
        <v>7402</v>
      </c>
      <c r="D2553" s="11" t="s">
        <v>731</v>
      </c>
      <c r="E2553" s="11" t="s">
        <v>11270</v>
      </c>
      <c r="F2553" s="11" t="s">
        <v>11271</v>
      </c>
      <c r="G2553" s="11" t="s">
        <v>36</v>
      </c>
    </row>
    <row r="2554" spans="1:7" x14ac:dyDescent="0.2">
      <c r="A2554" s="11" t="s">
        <v>7403</v>
      </c>
      <c r="B2554" s="11" t="s">
        <v>7404</v>
      </c>
      <c r="C2554" s="11" t="s">
        <v>7405</v>
      </c>
      <c r="D2554" s="11" t="s">
        <v>7406</v>
      </c>
      <c r="E2554" s="11" t="s">
        <v>11270</v>
      </c>
      <c r="F2554" s="11" t="s">
        <v>11271</v>
      </c>
      <c r="G2554" s="11" t="s">
        <v>36</v>
      </c>
    </row>
    <row r="2555" spans="1:7" x14ac:dyDescent="0.2">
      <c r="A2555" s="11" t="s">
        <v>7407</v>
      </c>
      <c r="B2555" s="11" t="s">
        <v>7408</v>
      </c>
      <c r="C2555" s="11" t="s">
        <v>7409</v>
      </c>
      <c r="D2555" s="11" t="s">
        <v>7406</v>
      </c>
      <c r="E2555" s="11" t="s">
        <v>11270</v>
      </c>
      <c r="F2555" s="11" t="s">
        <v>11271</v>
      </c>
      <c r="G2555" s="11" t="s">
        <v>36</v>
      </c>
    </row>
    <row r="2556" spans="1:7" x14ac:dyDescent="0.2">
      <c r="A2556" s="11" t="s">
        <v>7410</v>
      </c>
      <c r="B2556" s="11" t="s">
        <v>7411</v>
      </c>
      <c r="C2556" s="11" t="s">
        <v>7412</v>
      </c>
      <c r="D2556" s="11" t="s">
        <v>7406</v>
      </c>
      <c r="E2556" s="11" t="s">
        <v>11270</v>
      </c>
      <c r="F2556" s="11" t="s">
        <v>11271</v>
      </c>
      <c r="G2556" s="11" t="s">
        <v>36</v>
      </c>
    </row>
    <row r="2557" spans="1:7" x14ac:dyDescent="0.2">
      <c r="A2557" s="11" t="s">
        <v>7413</v>
      </c>
      <c r="B2557" s="11" t="s">
        <v>7414</v>
      </c>
      <c r="C2557" s="11" t="s">
        <v>7415</v>
      </c>
      <c r="D2557" s="11" t="s">
        <v>684</v>
      </c>
      <c r="E2557" s="11" t="s">
        <v>11270</v>
      </c>
      <c r="F2557" s="11" t="s">
        <v>11271</v>
      </c>
      <c r="G2557" s="11" t="s">
        <v>36</v>
      </c>
    </row>
    <row r="2558" spans="1:7" x14ac:dyDescent="0.2">
      <c r="A2558" s="11" t="s">
        <v>7416</v>
      </c>
      <c r="B2558" s="11" t="s">
        <v>7417</v>
      </c>
      <c r="C2558" s="11" t="s">
        <v>7418</v>
      </c>
      <c r="D2558" s="11" t="s">
        <v>684</v>
      </c>
      <c r="E2558" s="11" t="s">
        <v>11270</v>
      </c>
      <c r="F2558" s="11" t="s">
        <v>11271</v>
      </c>
      <c r="G2558" s="11" t="s">
        <v>36</v>
      </c>
    </row>
    <row r="2559" spans="1:7" x14ac:dyDescent="0.2">
      <c r="A2559" s="11" t="s">
        <v>7419</v>
      </c>
      <c r="B2559" s="11" t="s">
        <v>7420</v>
      </c>
      <c r="C2559" s="11" t="s">
        <v>1824</v>
      </c>
      <c r="D2559" s="11" t="s">
        <v>684</v>
      </c>
      <c r="E2559" s="11" t="s">
        <v>11270</v>
      </c>
      <c r="F2559" s="11" t="s">
        <v>11271</v>
      </c>
      <c r="G2559" s="11" t="s">
        <v>36</v>
      </c>
    </row>
    <row r="2560" spans="1:7" x14ac:dyDescent="0.2">
      <c r="A2560" s="11" t="s">
        <v>7421</v>
      </c>
      <c r="B2560" s="11" t="s">
        <v>7422</v>
      </c>
      <c r="C2560" s="11" t="s">
        <v>7423</v>
      </c>
      <c r="D2560" s="11" t="s">
        <v>684</v>
      </c>
      <c r="E2560" s="11" t="s">
        <v>11270</v>
      </c>
      <c r="F2560" s="11" t="s">
        <v>11271</v>
      </c>
      <c r="G2560" s="11" t="s">
        <v>36</v>
      </c>
    </row>
    <row r="2561" spans="1:7" x14ac:dyDescent="0.2">
      <c r="A2561" s="11" t="s">
        <v>7424</v>
      </c>
      <c r="B2561" s="11" t="s">
        <v>7425</v>
      </c>
      <c r="C2561" s="11" t="s">
        <v>7426</v>
      </c>
      <c r="D2561" s="11" t="s">
        <v>684</v>
      </c>
      <c r="E2561" s="11" t="s">
        <v>11270</v>
      </c>
      <c r="F2561" s="11" t="s">
        <v>11271</v>
      </c>
      <c r="G2561" s="11" t="s">
        <v>36</v>
      </c>
    </row>
    <row r="2562" spans="1:7" x14ac:dyDescent="0.2">
      <c r="A2562" s="11" t="s">
        <v>7427</v>
      </c>
      <c r="B2562" s="11" t="s">
        <v>7428</v>
      </c>
      <c r="C2562" s="11" t="s">
        <v>7429</v>
      </c>
      <c r="D2562" s="11" t="s">
        <v>684</v>
      </c>
      <c r="E2562" s="11" t="s">
        <v>11270</v>
      </c>
      <c r="F2562" s="11" t="s">
        <v>11271</v>
      </c>
      <c r="G2562" s="11" t="s">
        <v>36</v>
      </c>
    </row>
    <row r="2563" spans="1:7" x14ac:dyDescent="0.2">
      <c r="A2563" s="11" t="s">
        <v>7430</v>
      </c>
      <c r="B2563" s="11" t="s">
        <v>7431</v>
      </c>
      <c r="C2563" s="11" t="s">
        <v>7432</v>
      </c>
      <c r="D2563" s="11" t="s">
        <v>684</v>
      </c>
      <c r="E2563" s="11" t="s">
        <v>11270</v>
      </c>
      <c r="F2563" s="11" t="s">
        <v>11271</v>
      </c>
      <c r="G2563" s="11" t="s">
        <v>36</v>
      </c>
    </row>
    <row r="2564" spans="1:7" x14ac:dyDescent="0.2">
      <c r="A2564" s="11" t="s">
        <v>7433</v>
      </c>
      <c r="B2564" s="11" t="s">
        <v>7434</v>
      </c>
      <c r="C2564" s="11" t="s">
        <v>7435</v>
      </c>
      <c r="D2564" s="11" t="s">
        <v>554</v>
      </c>
      <c r="E2564" s="11" t="s">
        <v>11266</v>
      </c>
      <c r="F2564" s="11" t="s">
        <v>11267</v>
      </c>
      <c r="G2564" s="11" t="s">
        <v>36</v>
      </c>
    </row>
    <row r="2565" spans="1:7" x14ac:dyDescent="0.2">
      <c r="A2565" s="11" t="s">
        <v>7436</v>
      </c>
      <c r="B2565" s="11" t="s">
        <v>7437</v>
      </c>
      <c r="C2565" s="11" t="s">
        <v>7438</v>
      </c>
      <c r="D2565" s="11" t="s">
        <v>684</v>
      </c>
      <c r="E2565" s="11" t="s">
        <v>11270</v>
      </c>
      <c r="F2565" s="11" t="s">
        <v>11271</v>
      </c>
      <c r="G2565" s="11" t="s">
        <v>36</v>
      </c>
    </row>
    <row r="2566" spans="1:7" x14ac:dyDescent="0.2">
      <c r="A2566" s="11" t="s">
        <v>7439</v>
      </c>
      <c r="B2566" s="11" t="s">
        <v>7440</v>
      </c>
      <c r="C2566" s="11" t="s">
        <v>7441</v>
      </c>
      <c r="D2566" s="11" t="s">
        <v>684</v>
      </c>
      <c r="E2566" s="11" t="s">
        <v>11270</v>
      </c>
      <c r="F2566" s="11" t="s">
        <v>11271</v>
      </c>
      <c r="G2566" s="11" t="s">
        <v>36</v>
      </c>
    </row>
    <row r="2567" spans="1:7" x14ac:dyDescent="0.2">
      <c r="A2567" s="11" t="s">
        <v>7442</v>
      </c>
      <c r="B2567" s="11" t="s">
        <v>7443</v>
      </c>
      <c r="C2567" s="11" t="s">
        <v>7444</v>
      </c>
      <c r="D2567" s="11" t="s">
        <v>684</v>
      </c>
      <c r="E2567" s="11" t="s">
        <v>11270</v>
      </c>
      <c r="F2567" s="11" t="s">
        <v>11271</v>
      </c>
      <c r="G2567" s="11" t="s">
        <v>36</v>
      </c>
    </row>
    <row r="2568" spans="1:7" x14ac:dyDescent="0.2">
      <c r="A2568" s="11" t="s">
        <v>7445</v>
      </c>
      <c r="B2568" s="11" t="s">
        <v>7446</v>
      </c>
      <c r="C2568" s="11" t="s">
        <v>7447</v>
      </c>
      <c r="D2568" s="11" t="s">
        <v>684</v>
      </c>
      <c r="E2568" s="11" t="s">
        <v>11270</v>
      </c>
      <c r="F2568" s="11" t="s">
        <v>11271</v>
      </c>
      <c r="G2568" s="11" t="s">
        <v>36</v>
      </c>
    </row>
    <row r="2569" spans="1:7" x14ac:dyDescent="0.2">
      <c r="A2569" s="11" t="s">
        <v>7448</v>
      </c>
      <c r="B2569" s="11" t="s">
        <v>7449</v>
      </c>
      <c r="C2569" s="11" t="s">
        <v>7450</v>
      </c>
      <c r="D2569" s="11" t="s">
        <v>684</v>
      </c>
      <c r="E2569" s="11" t="s">
        <v>11270</v>
      </c>
      <c r="F2569" s="11" t="s">
        <v>11271</v>
      </c>
      <c r="G2569" s="11" t="s">
        <v>36</v>
      </c>
    </row>
    <row r="2570" spans="1:7" x14ac:dyDescent="0.2">
      <c r="A2570" s="11" t="s">
        <v>7451</v>
      </c>
      <c r="B2570" s="11" t="s">
        <v>7452</v>
      </c>
      <c r="C2570" s="11" t="s">
        <v>7453</v>
      </c>
      <c r="D2570" s="11" t="s">
        <v>684</v>
      </c>
      <c r="E2570" s="11" t="s">
        <v>11270</v>
      </c>
      <c r="F2570" s="11" t="s">
        <v>11271</v>
      </c>
      <c r="G2570" s="11" t="s">
        <v>36</v>
      </c>
    </row>
    <row r="2571" spans="1:7" x14ac:dyDescent="0.2">
      <c r="A2571" s="11" t="s">
        <v>7454</v>
      </c>
      <c r="B2571" s="11" t="s">
        <v>7455</v>
      </c>
      <c r="C2571" s="11" t="s">
        <v>7456</v>
      </c>
      <c r="D2571" s="11" t="s">
        <v>684</v>
      </c>
      <c r="E2571" s="11" t="s">
        <v>11270</v>
      </c>
      <c r="F2571" s="11" t="s">
        <v>11271</v>
      </c>
      <c r="G2571" s="11" t="s">
        <v>36</v>
      </c>
    </row>
    <row r="2572" spans="1:7" x14ac:dyDescent="0.2">
      <c r="A2572" s="11" t="s">
        <v>7457</v>
      </c>
      <c r="B2572" s="11" t="s">
        <v>7458</v>
      </c>
      <c r="C2572" s="11" t="s">
        <v>7459</v>
      </c>
      <c r="D2572" s="11" t="s">
        <v>684</v>
      </c>
      <c r="E2572" s="11" t="s">
        <v>11270</v>
      </c>
      <c r="F2572" s="11" t="s">
        <v>11271</v>
      </c>
      <c r="G2572" s="11" t="s">
        <v>36</v>
      </c>
    </row>
    <row r="2573" spans="1:7" x14ac:dyDescent="0.2">
      <c r="A2573" s="11" t="s">
        <v>7460</v>
      </c>
      <c r="B2573" s="11" t="s">
        <v>7461</v>
      </c>
      <c r="C2573" s="11" t="s">
        <v>7462</v>
      </c>
      <c r="D2573" s="11" t="s">
        <v>684</v>
      </c>
      <c r="E2573" s="11" t="s">
        <v>11270</v>
      </c>
      <c r="F2573" s="11" t="s">
        <v>11271</v>
      </c>
      <c r="G2573" s="11" t="s">
        <v>36</v>
      </c>
    </row>
    <row r="2574" spans="1:7" x14ac:dyDescent="0.2">
      <c r="A2574" s="11" t="s">
        <v>7463</v>
      </c>
      <c r="B2574" s="11" t="s">
        <v>7464</v>
      </c>
      <c r="C2574" s="11" t="s">
        <v>7465</v>
      </c>
      <c r="D2574" s="11" t="s">
        <v>684</v>
      </c>
      <c r="E2574" s="11" t="s">
        <v>11270</v>
      </c>
      <c r="F2574" s="11" t="s">
        <v>11271</v>
      </c>
      <c r="G2574" s="11" t="s">
        <v>36</v>
      </c>
    </row>
    <row r="2575" spans="1:7" x14ac:dyDescent="0.2">
      <c r="A2575" s="11" t="s">
        <v>7466</v>
      </c>
      <c r="B2575" s="11" t="s">
        <v>7467</v>
      </c>
      <c r="C2575" s="11" t="s">
        <v>7468</v>
      </c>
      <c r="D2575" s="11" t="s">
        <v>684</v>
      </c>
      <c r="E2575" s="11" t="s">
        <v>11270</v>
      </c>
      <c r="F2575" s="11" t="s">
        <v>11271</v>
      </c>
      <c r="G2575" s="11" t="s">
        <v>36</v>
      </c>
    </row>
    <row r="2576" spans="1:7" x14ac:dyDescent="0.2">
      <c r="A2576" s="11" t="s">
        <v>7469</v>
      </c>
      <c r="B2576" s="11" t="s">
        <v>7470</v>
      </c>
      <c r="C2576" s="11" t="s">
        <v>7471</v>
      </c>
      <c r="D2576" s="11" t="s">
        <v>684</v>
      </c>
      <c r="E2576" s="11" t="s">
        <v>11270</v>
      </c>
      <c r="F2576" s="11" t="s">
        <v>11271</v>
      </c>
      <c r="G2576" s="11" t="s">
        <v>36</v>
      </c>
    </row>
    <row r="2577" spans="1:7" x14ac:dyDescent="0.2">
      <c r="A2577" s="11" t="s">
        <v>7472</v>
      </c>
      <c r="B2577" s="11" t="s">
        <v>7473</v>
      </c>
      <c r="C2577" s="11" t="s">
        <v>7474</v>
      </c>
      <c r="D2577" s="11" t="s">
        <v>684</v>
      </c>
      <c r="E2577" s="11" t="s">
        <v>11270</v>
      </c>
      <c r="F2577" s="11" t="s">
        <v>11271</v>
      </c>
      <c r="G2577" s="11" t="s">
        <v>36</v>
      </c>
    </row>
    <row r="2578" spans="1:7" x14ac:dyDescent="0.2">
      <c r="A2578" s="11" t="s">
        <v>7475</v>
      </c>
      <c r="B2578" s="11" t="s">
        <v>7476</v>
      </c>
      <c r="C2578" s="11" t="s">
        <v>7477</v>
      </c>
      <c r="D2578" s="11" t="s">
        <v>684</v>
      </c>
      <c r="E2578" s="11" t="s">
        <v>11270</v>
      </c>
      <c r="F2578" s="11" t="s">
        <v>11271</v>
      </c>
      <c r="G2578" s="11" t="s">
        <v>36</v>
      </c>
    </row>
    <row r="2579" spans="1:7" x14ac:dyDescent="0.2">
      <c r="A2579" s="11" t="s">
        <v>7478</v>
      </c>
      <c r="B2579" s="11" t="s">
        <v>7479</v>
      </c>
      <c r="C2579" s="11" t="s">
        <v>7447</v>
      </c>
      <c r="D2579" s="11" t="s">
        <v>684</v>
      </c>
      <c r="E2579" s="11" t="s">
        <v>11270</v>
      </c>
      <c r="F2579" s="11" t="s">
        <v>11271</v>
      </c>
      <c r="G2579" s="11" t="s">
        <v>36</v>
      </c>
    </row>
    <row r="2580" spans="1:7" x14ac:dyDescent="0.2">
      <c r="A2580" s="11" t="s">
        <v>7480</v>
      </c>
      <c r="B2580" s="11" t="s">
        <v>7481</v>
      </c>
      <c r="C2580" s="11" t="s">
        <v>7482</v>
      </c>
      <c r="D2580" s="11" t="s">
        <v>684</v>
      </c>
      <c r="E2580" s="11" t="s">
        <v>11270</v>
      </c>
      <c r="F2580" s="11" t="s">
        <v>11271</v>
      </c>
      <c r="G2580" s="11" t="s">
        <v>36</v>
      </c>
    </row>
    <row r="2581" spans="1:7" x14ac:dyDescent="0.2">
      <c r="A2581" s="11" t="s">
        <v>7483</v>
      </c>
      <c r="B2581" s="11" t="s">
        <v>7484</v>
      </c>
      <c r="C2581" s="11" t="s">
        <v>7485</v>
      </c>
      <c r="D2581" s="11" t="s">
        <v>684</v>
      </c>
      <c r="E2581" s="11" t="s">
        <v>11270</v>
      </c>
      <c r="F2581" s="11" t="s">
        <v>11271</v>
      </c>
      <c r="G2581" s="11" t="s">
        <v>36</v>
      </c>
    </row>
    <row r="2582" spans="1:7" x14ac:dyDescent="0.2">
      <c r="A2582" s="11" t="s">
        <v>7486</v>
      </c>
      <c r="B2582" s="11" t="s">
        <v>7487</v>
      </c>
      <c r="C2582" s="11" t="s">
        <v>7488</v>
      </c>
      <c r="D2582" s="11" t="s">
        <v>684</v>
      </c>
      <c r="E2582" s="11" t="s">
        <v>11270</v>
      </c>
      <c r="F2582" s="11" t="s">
        <v>11271</v>
      </c>
      <c r="G2582" s="11" t="s">
        <v>36</v>
      </c>
    </row>
    <row r="2583" spans="1:7" x14ac:dyDescent="0.2">
      <c r="A2583" s="11" t="s">
        <v>7489</v>
      </c>
      <c r="B2583" s="11" t="s">
        <v>7490</v>
      </c>
      <c r="C2583" s="11" t="s">
        <v>7491</v>
      </c>
      <c r="D2583" s="11" t="s">
        <v>684</v>
      </c>
      <c r="E2583" s="11" t="s">
        <v>11270</v>
      </c>
      <c r="F2583" s="11" t="s">
        <v>11271</v>
      </c>
      <c r="G2583" s="11" t="s">
        <v>36</v>
      </c>
    </row>
    <row r="2584" spans="1:7" x14ac:dyDescent="0.2">
      <c r="A2584" s="11" t="s">
        <v>7492</v>
      </c>
      <c r="B2584" s="11" t="s">
        <v>7493</v>
      </c>
      <c r="C2584" s="11" t="s">
        <v>7494</v>
      </c>
      <c r="D2584" s="11" t="s">
        <v>684</v>
      </c>
      <c r="E2584" s="11" t="s">
        <v>11270</v>
      </c>
      <c r="F2584" s="11" t="s">
        <v>11271</v>
      </c>
      <c r="G2584" s="11" t="s">
        <v>36</v>
      </c>
    </row>
    <row r="2585" spans="1:7" x14ac:dyDescent="0.2">
      <c r="A2585" s="11" t="s">
        <v>7495</v>
      </c>
      <c r="B2585" s="11" t="s">
        <v>7496</v>
      </c>
      <c r="C2585" s="11" t="s">
        <v>7497</v>
      </c>
      <c r="D2585" s="11" t="s">
        <v>684</v>
      </c>
      <c r="E2585" s="11" t="s">
        <v>11270</v>
      </c>
      <c r="F2585" s="11" t="s">
        <v>11271</v>
      </c>
      <c r="G2585" s="11" t="s">
        <v>36</v>
      </c>
    </row>
    <row r="2586" spans="1:7" x14ac:dyDescent="0.2">
      <c r="A2586" s="11" t="s">
        <v>7498</v>
      </c>
      <c r="B2586" s="11" t="s">
        <v>7499</v>
      </c>
      <c r="C2586" s="11" t="s">
        <v>7500</v>
      </c>
      <c r="D2586" s="11" t="s">
        <v>684</v>
      </c>
      <c r="E2586" s="11" t="s">
        <v>11270</v>
      </c>
      <c r="F2586" s="11" t="s">
        <v>11271</v>
      </c>
      <c r="G2586" s="11" t="s">
        <v>36</v>
      </c>
    </row>
    <row r="2587" spans="1:7" x14ac:dyDescent="0.2">
      <c r="A2587" s="11" t="s">
        <v>7501</v>
      </c>
      <c r="B2587" s="11" t="s">
        <v>7502</v>
      </c>
      <c r="C2587" s="11" t="s">
        <v>7503</v>
      </c>
      <c r="D2587" s="11" t="s">
        <v>684</v>
      </c>
      <c r="E2587" s="11" t="s">
        <v>11270</v>
      </c>
      <c r="F2587" s="11" t="s">
        <v>11271</v>
      </c>
      <c r="G2587" s="11" t="s">
        <v>36</v>
      </c>
    </row>
    <row r="2588" spans="1:7" x14ac:dyDescent="0.2">
      <c r="A2588" s="11" t="s">
        <v>7504</v>
      </c>
      <c r="B2588" s="11" t="s">
        <v>7505</v>
      </c>
      <c r="C2588" s="11" t="s">
        <v>7506</v>
      </c>
      <c r="D2588" s="11" t="s">
        <v>684</v>
      </c>
      <c r="E2588" s="11" t="s">
        <v>11270</v>
      </c>
      <c r="F2588" s="11" t="s">
        <v>11271</v>
      </c>
      <c r="G2588" s="11" t="s">
        <v>36</v>
      </c>
    </row>
    <row r="2589" spans="1:7" x14ac:dyDescent="0.2">
      <c r="A2589" s="11" t="s">
        <v>7507</v>
      </c>
      <c r="B2589" s="11" t="s">
        <v>7508</v>
      </c>
      <c r="C2589" s="11" t="s">
        <v>7509</v>
      </c>
      <c r="D2589" s="11" t="s">
        <v>684</v>
      </c>
      <c r="E2589" s="11" t="s">
        <v>11270</v>
      </c>
      <c r="F2589" s="11" t="s">
        <v>11271</v>
      </c>
      <c r="G2589" s="11" t="s">
        <v>36</v>
      </c>
    </row>
    <row r="2590" spans="1:7" x14ac:dyDescent="0.2">
      <c r="A2590" s="11" t="s">
        <v>7510</v>
      </c>
      <c r="B2590" s="11" t="s">
        <v>7511</v>
      </c>
      <c r="C2590" s="11" t="s">
        <v>7512</v>
      </c>
      <c r="D2590" s="11" t="s">
        <v>7406</v>
      </c>
      <c r="E2590" s="11" t="s">
        <v>11270</v>
      </c>
      <c r="F2590" s="11" t="s">
        <v>11271</v>
      </c>
      <c r="G2590" s="11" t="s">
        <v>36</v>
      </c>
    </row>
    <row r="2591" spans="1:7" x14ac:dyDescent="0.2">
      <c r="A2591" s="11" t="s">
        <v>7513</v>
      </c>
      <c r="B2591" s="11" t="s">
        <v>7514</v>
      </c>
      <c r="C2591" s="11" t="s">
        <v>7515</v>
      </c>
      <c r="D2591" s="11" t="s">
        <v>7406</v>
      </c>
      <c r="E2591" s="11" t="s">
        <v>11270</v>
      </c>
      <c r="F2591" s="11" t="s">
        <v>11271</v>
      </c>
      <c r="G2591" s="11" t="s">
        <v>36</v>
      </c>
    </row>
    <row r="2592" spans="1:7" x14ac:dyDescent="0.2">
      <c r="A2592" s="11" t="s">
        <v>7516</v>
      </c>
      <c r="B2592" s="11" t="s">
        <v>7517</v>
      </c>
      <c r="C2592" s="11" t="s">
        <v>7518</v>
      </c>
      <c r="D2592" s="11" t="s">
        <v>7406</v>
      </c>
      <c r="E2592" s="11" t="s">
        <v>11270</v>
      </c>
      <c r="F2592" s="11" t="s">
        <v>11271</v>
      </c>
      <c r="G2592" s="11" t="s">
        <v>36</v>
      </c>
    </row>
    <row r="2593" spans="1:7" x14ac:dyDescent="0.2">
      <c r="A2593" s="11" t="s">
        <v>7519</v>
      </c>
      <c r="B2593" s="11" t="s">
        <v>7520</v>
      </c>
      <c r="C2593" s="11" t="s">
        <v>7521</v>
      </c>
      <c r="D2593" s="11" t="s">
        <v>6933</v>
      </c>
      <c r="E2593" s="11" t="s">
        <v>11274</v>
      </c>
      <c r="F2593" s="11" t="s">
        <v>11275</v>
      </c>
      <c r="G2593" s="11" t="s">
        <v>36</v>
      </c>
    </row>
    <row r="2594" spans="1:7" x14ac:dyDescent="0.2">
      <c r="A2594" s="11" t="s">
        <v>7522</v>
      </c>
      <c r="B2594" s="11" t="s">
        <v>7523</v>
      </c>
      <c r="C2594" s="11" t="s">
        <v>7524</v>
      </c>
      <c r="D2594" s="11" t="s">
        <v>6933</v>
      </c>
      <c r="E2594" s="11" t="s">
        <v>11274</v>
      </c>
      <c r="F2594" s="11" t="s">
        <v>11275</v>
      </c>
      <c r="G2594" s="11" t="s">
        <v>36</v>
      </c>
    </row>
    <row r="2595" spans="1:7" x14ac:dyDescent="0.2">
      <c r="A2595" s="11" t="s">
        <v>7525</v>
      </c>
      <c r="B2595" s="11" t="s">
        <v>7526</v>
      </c>
      <c r="C2595" s="11" t="s">
        <v>7527</v>
      </c>
      <c r="D2595" s="11" t="s">
        <v>6933</v>
      </c>
      <c r="E2595" s="11" t="s">
        <v>11274</v>
      </c>
      <c r="F2595" s="11" t="s">
        <v>11275</v>
      </c>
      <c r="G2595" s="11" t="s">
        <v>36</v>
      </c>
    </row>
    <row r="2596" spans="1:7" x14ac:dyDescent="0.2">
      <c r="A2596" s="11" t="s">
        <v>7528</v>
      </c>
      <c r="B2596" s="11" t="s">
        <v>7529</v>
      </c>
      <c r="C2596" s="11" t="s">
        <v>7530</v>
      </c>
      <c r="D2596" s="11" t="s">
        <v>6933</v>
      </c>
      <c r="E2596" s="11" t="s">
        <v>11274</v>
      </c>
      <c r="F2596" s="11" t="s">
        <v>11275</v>
      </c>
      <c r="G2596" s="11" t="s">
        <v>36</v>
      </c>
    </row>
    <row r="2597" spans="1:7" x14ac:dyDescent="0.2">
      <c r="A2597" s="11" t="s">
        <v>7531</v>
      </c>
      <c r="B2597" s="11" t="s">
        <v>7532</v>
      </c>
      <c r="C2597" s="11" t="s">
        <v>7533</v>
      </c>
      <c r="D2597" s="11" t="s">
        <v>6933</v>
      </c>
      <c r="E2597" s="11" t="s">
        <v>11274</v>
      </c>
      <c r="F2597" s="11" t="s">
        <v>11275</v>
      </c>
      <c r="G2597" s="11" t="s">
        <v>36</v>
      </c>
    </row>
    <row r="2598" spans="1:7" x14ac:dyDescent="0.2">
      <c r="A2598" s="11" t="s">
        <v>7534</v>
      </c>
      <c r="B2598" s="11" t="s">
        <v>7535</v>
      </c>
      <c r="C2598" s="11" t="s">
        <v>7536</v>
      </c>
      <c r="D2598" s="11" t="s">
        <v>1423</v>
      </c>
      <c r="E2598" s="11" t="s">
        <v>11266</v>
      </c>
      <c r="F2598" s="11" t="s">
        <v>11267</v>
      </c>
      <c r="G2598" s="11" t="s">
        <v>36</v>
      </c>
    </row>
    <row r="2599" spans="1:7" x14ac:dyDescent="0.2">
      <c r="A2599" s="11" t="s">
        <v>7537</v>
      </c>
      <c r="B2599" s="11" t="s">
        <v>7538</v>
      </c>
      <c r="C2599" s="11" t="s">
        <v>7539</v>
      </c>
      <c r="D2599" s="11" t="s">
        <v>1423</v>
      </c>
      <c r="E2599" s="11" t="s">
        <v>11266</v>
      </c>
      <c r="F2599" s="11" t="s">
        <v>11267</v>
      </c>
      <c r="G2599" s="11" t="s">
        <v>36</v>
      </c>
    </row>
    <row r="2600" spans="1:7" x14ac:dyDescent="0.2">
      <c r="A2600" s="11" t="s">
        <v>7540</v>
      </c>
      <c r="B2600" s="11" t="s">
        <v>7541</v>
      </c>
      <c r="C2600" s="11" t="s">
        <v>7542</v>
      </c>
      <c r="D2600" s="11" t="s">
        <v>1423</v>
      </c>
      <c r="E2600" s="11" t="s">
        <v>11266</v>
      </c>
      <c r="F2600" s="11" t="s">
        <v>11267</v>
      </c>
      <c r="G2600" s="11" t="s">
        <v>36</v>
      </c>
    </row>
    <row r="2601" spans="1:7" x14ac:dyDescent="0.2">
      <c r="A2601" s="11" t="s">
        <v>7543</v>
      </c>
      <c r="B2601" s="11" t="s">
        <v>2012</v>
      </c>
      <c r="C2601" s="11" t="s">
        <v>2013</v>
      </c>
      <c r="D2601" s="11" t="s">
        <v>684</v>
      </c>
      <c r="E2601" s="11" t="s">
        <v>11270</v>
      </c>
      <c r="F2601" s="11" t="s">
        <v>11271</v>
      </c>
      <c r="G2601" s="11" t="s">
        <v>36</v>
      </c>
    </row>
    <row r="2602" spans="1:7" x14ac:dyDescent="0.2">
      <c r="A2602" s="11" t="s">
        <v>7544</v>
      </c>
      <c r="B2602" s="11" t="s">
        <v>7545</v>
      </c>
      <c r="C2602" s="11" t="s">
        <v>7546</v>
      </c>
      <c r="D2602" s="11" t="s">
        <v>684</v>
      </c>
      <c r="E2602" s="11" t="s">
        <v>11270</v>
      </c>
      <c r="F2602" s="11" t="s">
        <v>11271</v>
      </c>
      <c r="G2602" s="11" t="s">
        <v>36</v>
      </c>
    </row>
    <row r="2603" spans="1:7" x14ac:dyDescent="0.2">
      <c r="A2603" s="11" t="s">
        <v>7547</v>
      </c>
      <c r="B2603" s="11" t="s">
        <v>7548</v>
      </c>
      <c r="C2603" s="11" t="s">
        <v>7549</v>
      </c>
      <c r="D2603" s="11" t="s">
        <v>684</v>
      </c>
      <c r="E2603" s="11" t="s">
        <v>11270</v>
      </c>
      <c r="F2603" s="11" t="s">
        <v>11271</v>
      </c>
      <c r="G2603" s="11" t="s">
        <v>36</v>
      </c>
    </row>
    <row r="2604" spans="1:7" x14ac:dyDescent="0.2">
      <c r="A2604" s="11" t="s">
        <v>7550</v>
      </c>
      <c r="B2604" s="11" t="s">
        <v>7551</v>
      </c>
      <c r="C2604" s="11" t="s">
        <v>7552</v>
      </c>
      <c r="D2604" s="11" t="s">
        <v>684</v>
      </c>
      <c r="E2604" s="11" t="s">
        <v>11270</v>
      </c>
      <c r="F2604" s="11" t="s">
        <v>11271</v>
      </c>
      <c r="G2604" s="11" t="s">
        <v>36</v>
      </c>
    </row>
    <row r="2605" spans="1:7" x14ac:dyDescent="0.2">
      <c r="A2605" s="11" t="s">
        <v>7553</v>
      </c>
      <c r="B2605" s="11" t="s">
        <v>7554</v>
      </c>
      <c r="C2605" s="11" t="s">
        <v>7555</v>
      </c>
      <c r="D2605" s="11" t="s">
        <v>684</v>
      </c>
      <c r="E2605" s="11" t="s">
        <v>11270</v>
      </c>
      <c r="F2605" s="11" t="s">
        <v>11271</v>
      </c>
      <c r="G2605" s="11" t="s">
        <v>36</v>
      </c>
    </row>
    <row r="2606" spans="1:7" x14ac:dyDescent="0.2">
      <c r="A2606" s="11" t="s">
        <v>7556</v>
      </c>
      <c r="B2606" s="11" t="s">
        <v>7557</v>
      </c>
      <c r="C2606" s="11" t="s">
        <v>7558</v>
      </c>
      <c r="D2606" s="11" t="s">
        <v>684</v>
      </c>
      <c r="E2606" s="11" t="s">
        <v>11270</v>
      </c>
      <c r="F2606" s="11" t="s">
        <v>11271</v>
      </c>
      <c r="G2606" s="11" t="s">
        <v>36</v>
      </c>
    </row>
    <row r="2607" spans="1:7" x14ac:dyDescent="0.2">
      <c r="A2607" s="11" t="s">
        <v>7559</v>
      </c>
      <c r="B2607" s="11" t="s">
        <v>7560</v>
      </c>
      <c r="C2607" s="11" t="s">
        <v>7561</v>
      </c>
      <c r="D2607" s="11" t="s">
        <v>684</v>
      </c>
      <c r="E2607" s="11" t="s">
        <v>11270</v>
      </c>
      <c r="F2607" s="11" t="s">
        <v>11271</v>
      </c>
      <c r="G2607" s="11" t="s">
        <v>36</v>
      </c>
    </row>
    <row r="2608" spans="1:7" x14ac:dyDescent="0.2">
      <c r="A2608" s="11" t="s">
        <v>7562</v>
      </c>
      <c r="B2608" s="11" t="s">
        <v>7563</v>
      </c>
      <c r="C2608" s="11" t="s">
        <v>7564</v>
      </c>
      <c r="D2608" s="11" t="s">
        <v>684</v>
      </c>
      <c r="E2608" s="11" t="s">
        <v>11270</v>
      </c>
      <c r="F2608" s="11" t="s">
        <v>11271</v>
      </c>
      <c r="G2608" s="11" t="s">
        <v>36</v>
      </c>
    </row>
    <row r="2609" spans="1:7" x14ac:dyDescent="0.2">
      <c r="A2609" s="11" t="s">
        <v>7565</v>
      </c>
      <c r="B2609" s="11" t="s">
        <v>7566</v>
      </c>
      <c r="C2609" s="11" t="s">
        <v>7567</v>
      </c>
      <c r="D2609" s="11" t="s">
        <v>684</v>
      </c>
      <c r="E2609" s="11" t="s">
        <v>11270</v>
      </c>
      <c r="F2609" s="11" t="s">
        <v>11271</v>
      </c>
      <c r="G2609" s="11" t="s">
        <v>36</v>
      </c>
    </row>
    <row r="2610" spans="1:7" x14ac:dyDescent="0.2">
      <c r="A2610" s="11" t="s">
        <v>7568</v>
      </c>
      <c r="B2610" s="11" t="s">
        <v>7569</v>
      </c>
      <c r="C2610" s="11" t="s">
        <v>7570</v>
      </c>
      <c r="D2610" s="11" t="s">
        <v>5056</v>
      </c>
      <c r="E2610" s="11" t="s">
        <v>11266</v>
      </c>
      <c r="F2610" s="11" t="s">
        <v>11267</v>
      </c>
      <c r="G2610" s="11" t="s">
        <v>36</v>
      </c>
    </row>
    <row r="2611" spans="1:7" x14ac:dyDescent="0.2">
      <c r="A2611" s="11" t="s">
        <v>7571</v>
      </c>
      <c r="B2611" s="11" t="s">
        <v>7572</v>
      </c>
      <c r="C2611" s="11" t="s">
        <v>7573</v>
      </c>
      <c r="D2611" s="11" t="s">
        <v>5056</v>
      </c>
      <c r="E2611" s="11" t="s">
        <v>11266</v>
      </c>
      <c r="F2611" s="11" t="s">
        <v>11267</v>
      </c>
      <c r="G2611" s="11" t="s">
        <v>36</v>
      </c>
    </row>
    <row r="2612" spans="1:7" x14ac:dyDescent="0.2">
      <c r="A2612" s="11" t="s">
        <v>7574</v>
      </c>
      <c r="B2612" s="11" t="s">
        <v>7575</v>
      </c>
      <c r="C2612" s="11" t="s">
        <v>7576</v>
      </c>
      <c r="D2612" s="11" t="s">
        <v>5056</v>
      </c>
      <c r="E2612" s="11" t="s">
        <v>11266</v>
      </c>
      <c r="F2612" s="11" t="s">
        <v>11267</v>
      </c>
      <c r="G2612" s="11" t="s">
        <v>36</v>
      </c>
    </row>
    <row r="2613" spans="1:7" x14ac:dyDescent="0.2">
      <c r="A2613" s="11" t="s">
        <v>7577</v>
      </c>
      <c r="B2613" s="11" t="s">
        <v>7569</v>
      </c>
      <c r="C2613" s="11" t="s">
        <v>7578</v>
      </c>
      <c r="D2613" s="11" t="s">
        <v>5056</v>
      </c>
      <c r="E2613" s="11" t="s">
        <v>11266</v>
      </c>
      <c r="F2613" s="11" t="s">
        <v>11267</v>
      </c>
      <c r="G2613" s="11" t="s">
        <v>36</v>
      </c>
    </row>
    <row r="2614" spans="1:7" x14ac:dyDescent="0.2">
      <c r="A2614" s="11" t="s">
        <v>7579</v>
      </c>
      <c r="B2614" s="11" t="s">
        <v>7572</v>
      </c>
      <c r="C2614" s="11" t="s">
        <v>7580</v>
      </c>
      <c r="D2614" s="11" t="s">
        <v>5056</v>
      </c>
      <c r="E2614" s="11" t="s">
        <v>11266</v>
      </c>
      <c r="F2614" s="11" t="s">
        <v>11267</v>
      </c>
      <c r="G2614" s="11" t="s">
        <v>36</v>
      </c>
    </row>
    <row r="2615" spans="1:7" x14ac:dyDescent="0.2">
      <c r="A2615" s="11" t="s">
        <v>7581</v>
      </c>
      <c r="B2615" s="11" t="s">
        <v>7582</v>
      </c>
      <c r="C2615" s="11" t="s">
        <v>7583</v>
      </c>
      <c r="D2615" s="11" t="s">
        <v>1423</v>
      </c>
      <c r="E2615" s="11" t="s">
        <v>11266</v>
      </c>
      <c r="F2615" s="11" t="s">
        <v>11267</v>
      </c>
      <c r="G2615" s="11" t="s">
        <v>36</v>
      </c>
    </row>
    <row r="2616" spans="1:7" x14ac:dyDescent="0.2">
      <c r="A2616" s="11" t="s">
        <v>7584</v>
      </c>
      <c r="B2616" s="11" t="s">
        <v>7585</v>
      </c>
      <c r="C2616" s="11" t="s">
        <v>7586</v>
      </c>
      <c r="D2616" s="11" t="s">
        <v>1423</v>
      </c>
      <c r="E2616" s="11" t="s">
        <v>11266</v>
      </c>
      <c r="F2616" s="11" t="s">
        <v>11267</v>
      </c>
      <c r="G2616" s="11" t="s">
        <v>36</v>
      </c>
    </row>
    <row r="2617" spans="1:7" x14ac:dyDescent="0.2">
      <c r="A2617" s="11" t="s">
        <v>7587</v>
      </c>
      <c r="B2617" s="11" t="s">
        <v>7588</v>
      </c>
      <c r="C2617" s="11" t="s">
        <v>7589</v>
      </c>
      <c r="D2617" s="11" t="s">
        <v>1423</v>
      </c>
      <c r="E2617" s="11" t="s">
        <v>11266</v>
      </c>
      <c r="F2617" s="11" t="s">
        <v>11267</v>
      </c>
      <c r="G2617" s="11" t="s">
        <v>36</v>
      </c>
    </row>
    <row r="2618" spans="1:7" x14ac:dyDescent="0.2">
      <c r="A2618" s="11" t="s">
        <v>7590</v>
      </c>
      <c r="B2618" s="11" t="s">
        <v>7591</v>
      </c>
      <c r="C2618" s="11" t="s">
        <v>7592</v>
      </c>
      <c r="D2618" s="11" t="s">
        <v>614</v>
      </c>
      <c r="E2618" s="11" t="s">
        <v>11268</v>
      </c>
      <c r="F2618" s="11" t="s">
        <v>11269</v>
      </c>
      <c r="G2618" s="11" t="s">
        <v>36</v>
      </c>
    </row>
    <row r="2619" spans="1:7" x14ac:dyDescent="0.2">
      <c r="A2619" s="11" t="s">
        <v>7593</v>
      </c>
      <c r="B2619" s="11" t="s">
        <v>7594</v>
      </c>
      <c r="C2619" s="11" t="s">
        <v>7595</v>
      </c>
      <c r="D2619" s="11" t="s">
        <v>554</v>
      </c>
      <c r="E2619" s="11" t="s">
        <v>11266</v>
      </c>
      <c r="F2619" s="11" t="s">
        <v>11267</v>
      </c>
      <c r="G2619" s="11" t="s">
        <v>36</v>
      </c>
    </row>
    <row r="2620" spans="1:7" x14ac:dyDescent="0.2">
      <c r="A2620" s="11" t="s">
        <v>7596</v>
      </c>
      <c r="B2620" s="11" t="s">
        <v>7597</v>
      </c>
      <c r="C2620" s="11" t="s">
        <v>7598</v>
      </c>
      <c r="D2620" s="11" t="s">
        <v>554</v>
      </c>
      <c r="E2620" s="11" t="s">
        <v>11266</v>
      </c>
      <c r="F2620" s="11" t="s">
        <v>11267</v>
      </c>
      <c r="G2620" s="11" t="s">
        <v>36</v>
      </c>
    </row>
    <row r="2621" spans="1:7" x14ac:dyDescent="0.2">
      <c r="A2621" s="11" t="s">
        <v>7599</v>
      </c>
      <c r="B2621" s="11" t="s">
        <v>7600</v>
      </c>
      <c r="C2621" s="11" t="s">
        <v>7601</v>
      </c>
      <c r="D2621" s="11" t="s">
        <v>554</v>
      </c>
      <c r="E2621" s="11" t="s">
        <v>11266</v>
      </c>
      <c r="F2621" s="11" t="s">
        <v>11267</v>
      </c>
      <c r="G2621" s="11" t="s">
        <v>36</v>
      </c>
    </row>
    <row r="2622" spans="1:7" x14ac:dyDescent="0.2">
      <c r="A2622" s="11" t="s">
        <v>7602</v>
      </c>
      <c r="B2622" s="11" t="s">
        <v>7603</v>
      </c>
      <c r="C2622" s="11" t="s">
        <v>7604</v>
      </c>
      <c r="D2622" s="11" t="s">
        <v>554</v>
      </c>
      <c r="E2622" s="11" t="s">
        <v>11266</v>
      </c>
      <c r="F2622" s="11" t="s">
        <v>11267</v>
      </c>
      <c r="G2622" s="11" t="s">
        <v>36</v>
      </c>
    </row>
    <row r="2623" spans="1:7" x14ac:dyDescent="0.2">
      <c r="A2623" s="11" t="s">
        <v>7605</v>
      </c>
      <c r="B2623" s="11" t="s">
        <v>7606</v>
      </c>
      <c r="C2623" s="11" t="s">
        <v>7607</v>
      </c>
      <c r="D2623" s="11" t="s">
        <v>1423</v>
      </c>
      <c r="E2623" s="11" t="s">
        <v>11266</v>
      </c>
      <c r="F2623" s="11" t="s">
        <v>11267</v>
      </c>
      <c r="G2623" s="11" t="s">
        <v>36</v>
      </c>
    </row>
    <row r="2624" spans="1:7" x14ac:dyDescent="0.2">
      <c r="A2624" s="11" t="s">
        <v>7608</v>
      </c>
      <c r="B2624" s="11" t="s">
        <v>7609</v>
      </c>
      <c r="C2624" s="11" t="s">
        <v>7610</v>
      </c>
      <c r="D2624" s="11" t="s">
        <v>1423</v>
      </c>
      <c r="E2624" s="11" t="s">
        <v>11266</v>
      </c>
      <c r="F2624" s="11" t="s">
        <v>11267</v>
      </c>
      <c r="G2624" s="11" t="s">
        <v>36</v>
      </c>
    </row>
    <row r="2625" spans="1:7" x14ac:dyDescent="0.2">
      <c r="A2625" s="11" t="s">
        <v>7611</v>
      </c>
      <c r="B2625" s="11" t="s">
        <v>7612</v>
      </c>
      <c r="C2625" s="11" t="s">
        <v>7613</v>
      </c>
      <c r="D2625" s="11" t="s">
        <v>1423</v>
      </c>
      <c r="E2625" s="11" t="s">
        <v>11266</v>
      </c>
      <c r="F2625" s="11" t="s">
        <v>11267</v>
      </c>
      <c r="G2625" s="11" t="s">
        <v>36</v>
      </c>
    </row>
    <row r="2626" spans="1:7" x14ac:dyDescent="0.2">
      <c r="A2626" s="11" t="s">
        <v>7614</v>
      </c>
      <c r="B2626" s="11" t="s">
        <v>7615</v>
      </c>
      <c r="C2626" s="11" t="s">
        <v>7616</v>
      </c>
      <c r="D2626" s="11" t="s">
        <v>1423</v>
      </c>
      <c r="E2626" s="11" t="s">
        <v>11266</v>
      </c>
      <c r="F2626" s="11" t="s">
        <v>11267</v>
      </c>
      <c r="G2626" s="11" t="s">
        <v>36</v>
      </c>
    </row>
    <row r="2627" spans="1:7" x14ac:dyDescent="0.2">
      <c r="A2627" s="11" t="s">
        <v>7617</v>
      </c>
      <c r="B2627" s="11" t="s">
        <v>7618</v>
      </c>
      <c r="C2627" s="11" t="s">
        <v>7619</v>
      </c>
      <c r="D2627" s="11" t="s">
        <v>1423</v>
      </c>
      <c r="E2627" s="11" t="s">
        <v>11266</v>
      </c>
      <c r="F2627" s="11" t="s">
        <v>11267</v>
      </c>
      <c r="G2627" s="11" t="s">
        <v>36</v>
      </c>
    </row>
    <row r="2628" spans="1:7" x14ac:dyDescent="0.2">
      <c r="A2628" s="11" t="s">
        <v>7620</v>
      </c>
      <c r="B2628" s="11" t="s">
        <v>7621</v>
      </c>
      <c r="C2628" s="11" t="s">
        <v>7621</v>
      </c>
      <c r="D2628" s="11" t="s">
        <v>1423</v>
      </c>
      <c r="E2628" s="11" t="s">
        <v>11266</v>
      </c>
      <c r="F2628" s="11" t="s">
        <v>11267</v>
      </c>
      <c r="G2628" s="11" t="s">
        <v>36</v>
      </c>
    </row>
    <row r="2629" spans="1:7" x14ac:dyDescent="0.2">
      <c r="A2629" s="11" t="s">
        <v>7622</v>
      </c>
      <c r="B2629" s="11" t="s">
        <v>7623</v>
      </c>
      <c r="C2629" s="11" t="s">
        <v>7624</v>
      </c>
      <c r="D2629" s="11" t="s">
        <v>1423</v>
      </c>
      <c r="E2629" s="11" t="s">
        <v>11266</v>
      </c>
      <c r="F2629" s="11" t="s">
        <v>11267</v>
      </c>
      <c r="G2629" s="11" t="s">
        <v>36</v>
      </c>
    </row>
    <row r="2630" spans="1:7" x14ac:dyDescent="0.2">
      <c r="A2630" s="11" t="s">
        <v>7625</v>
      </c>
      <c r="B2630" s="11" t="s">
        <v>7626</v>
      </c>
      <c r="C2630" s="11" t="s">
        <v>7627</v>
      </c>
      <c r="D2630" s="11" t="s">
        <v>5028</v>
      </c>
      <c r="E2630" s="11" t="s">
        <v>11308</v>
      </c>
      <c r="F2630" s="11" t="s">
        <v>11309</v>
      </c>
      <c r="G2630" s="11" t="s">
        <v>36</v>
      </c>
    </row>
    <row r="2631" spans="1:7" x14ac:dyDescent="0.2">
      <c r="A2631" s="11" t="s">
        <v>7628</v>
      </c>
      <c r="B2631" s="11" t="s">
        <v>7629</v>
      </c>
      <c r="C2631" s="11" t="s">
        <v>7630</v>
      </c>
      <c r="D2631" s="11" t="s">
        <v>5028</v>
      </c>
      <c r="E2631" s="11" t="s">
        <v>11308</v>
      </c>
      <c r="F2631" s="11" t="s">
        <v>11309</v>
      </c>
      <c r="G2631" s="11" t="s">
        <v>36</v>
      </c>
    </row>
    <row r="2632" spans="1:7" x14ac:dyDescent="0.2">
      <c r="A2632" s="11" t="s">
        <v>7631</v>
      </c>
      <c r="B2632" s="11" t="s">
        <v>7632</v>
      </c>
      <c r="C2632" s="11" t="s">
        <v>7632</v>
      </c>
      <c r="D2632" s="11" t="s">
        <v>5028</v>
      </c>
      <c r="E2632" s="11" t="s">
        <v>11308</v>
      </c>
      <c r="F2632" s="11" t="s">
        <v>11309</v>
      </c>
      <c r="G2632" s="11" t="s">
        <v>36</v>
      </c>
    </row>
    <row r="2633" spans="1:7" x14ac:dyDescent="0.2">
      <c r="A2633" s="11" t="s">
        <v>7633</v>
      </c>
      <c r="B2633" s="11" t="s">
        <v>7634</v>
      </c>
      <c r="C2633" s="11" t="s">
        <v>7635</v>
      </c>
      <c r="D2633" s="11" t="s">
        <v>554</v>
      </c>
      <c r="E2633" s="11" t="s">
        <v>11266</v>
      </c>
      <c r="F2633" s="11" t="s">
        <v>11267</v>
      </c>
      <c r="G2633" s="11" t="s">
        <v>36</v>
      </c>
    </row>
    <row r="2634" spans="1:7" x14ac:dyDescent="0.2">
      <c r="A2634" s="11" t="s">
        <v>7636</v>
      </c>
      <c r="B2634" s="11" t="s">
        <v>7637</v>
      </c>
      <c r="C2634" s="11" t="s">
        <v>7638</v>
      </c>
      <c r="D2634" s="11" t="s">
        <v>554</v>
      </c>
      <c r="E2634" s="11" t="s">
        <v>11266</v>
      </c>
      <c r="F2634" s="11" t="s">
        <v>11267</v>
      </c>
      <c r="G2634" s="11" t="s">
        <v>36</v>
      </c>
    </row>
    <row r="2635" spans="1:7" x14ac:dyDescent="0.2">
      <c r="A2635" s="11" t="s">
        <v>7639</v>
      </c>
      <c r="B2635" s="11" t="s">
        <v>7640</v>
      </c>
      <c r="C2635" s="11" t="s">
        <v>7641</v>
      </c>
      <c r="D2635" s="11" t="s">
        <v>554</v>
      </c>
      <c r="E2635" s="11" t="s">
        <v>11266</v>
      </c>
      <c r="F2635" s="11" t="s">
        <v>11267</v>
      </c>
      <c r="G2635" s="11" t="s">
        <v>36</v>
      </c>
    </row>
    <row r="2636" spans="1:7" x14ac:dyDescent="0.2">
      <c r="A2636" s="11" t="s">
        <v>7642</v>
      </c>
      <c r="B2636" s="11" t="s">
        <v>7643</v>
      </c>
      <c r="C2636" s="11" t="s">
        <v>7644</v>
      </c>
      <c r="D2636" s="11" t="s">
        <v>554</v>
      </c>
      <c r="E2636" s="11" t="s">
        <v>11266</v>
      </c>
      <c r="F2636" s="11" t="s">
        <v>11267</v>
      </c>
      <c r="G2636" s="11" t="s">
        <v>36</v>
      </c>
    </row>
    <row r="2637" spans="1:7" x14ac:dyDescent="0.2">
      <c r="A2637" s="11" t="s">
        <v>7645</v>
      </c>
      <c r="B2637" s="11" t="s">
        <v>7646</v>
      </c>
      <c r="C2637" s="11" t="s">
        <v>7647</v>
      </c>
      <c r="D2637" s="11" t="s">
        <v>554</v>
      </c>
      <c r="E2637" s="11" t="s">
        <v>11266</v>
      </c>
      <c r="F2637" s="11" t="s">
        <v>11267</v>
      </c>
      <c r="G2637" s="11" t="s">
        <v>36</v>
      </c>
    </row>
    <row r="2638" spans="1:7" x14ac:dyDescent="0.2">
      <c r="A2638" s="11" t="s">
        <v>7648</v>
      </c>
      <c r="B2638" s="11" t="s">
        <v>7649</v>
      </c>
      <c r="C2638" s="11" t="s">
        <v>7650</v>
      </c>
      <c r="D2638" s="11" t="s">
        <v>554</v>
      </c>
      <c r="E2638" s="11" t="s">
        <v>11266</v>
      </c>
      <c r="F2638" s="11" t="s">
        <v>11267</v>
      </c>
      <c r="G2638" s="11" t="s">
        <v>36</v>
      </c>
    </row>
    <row r="2639" spans="1:7" x14ac:dyDescent="0.2">
      <c r="A2639" s="11" t="s">
        <v>7651</v>
      </c>
      <c r="B2639" s="11" t="s">
        <v>7652</v>
      </c>
      <c r="C2639" s="11" t="s">
        <v>7653</v>
      </c>
      <c r="D2639" s="11" t="s">
        <v>554</v>
      </c>
      <c r="E2639" s="11" t="s">
        <v>11266</v>
      </c>
      <c r="F2639" s="11" t="s">
        <v>11267</v>
      </c>
      <c r="G2639" s="11" t="s">
        <v>36</v>
      </c>
    </row>
    <row r="2640" spans="1:7" x14ac:dyDescent="0.2">
      <c r="A2640" s="11" t="s">
        <v>7654</v>
      </c>
      <c r="B2640" s="11" t="s">
        <v>7655</v>
      </c>
      <c r="C2640" s="11" t="s">
        <v>7656</v>
      </c>
      <c r="D2640" s="11" t="s">
        <v>554</v>
      </c>
      <c r="E2640" s="11" t="s">
        <v>11266</v>
      </c>
      <c r="F2640" s="11" t="s">
        <v>11267</v>
      </c>
      <c r="G2640" s="11" t="s">
        <v>36</v>
      </c>
    </row>
    <row r="2641" spans="1:7" x14ac:dyDescent="0.2">
      <c r="A2641" s="11" t="s">
        <v>7657</v>
      </c>
      <c r="B2641" s="11" t="s">
        <v>7658</v>
      </c>
      <c r="C2641" s="11" t="s">
        <v>7659</v>
      </c>
      <c r="D2641" s="11" t="s">
        <v>554</v>
      </c>
      <c r="E2641" s="11" t="s">
        <v>11266</v>
      </c>
      <c r="F2641" s="11" t="s">
        <v>11267</v>
      </c>
      <c r="G2641" s="11" t="s">
        <v>36</v>
      </c>
    </row>
    <row r="2642" spans="1:7" x14ac:dyDescent="0.2">
      <c r="A2642" s="11" t="s">
        <v>7660</v>
      </c>
      <c r="B2642" s="11" t="s">
        <v>7661</v>
      </c>
      <c r="C2642" s="11" t="s">
        <v>7662</v>
      </c>
      <c r="D2642" s="11" t="s">
        <v>554</v>
      </c>
      <c r="E2642" s="11" t="s">
        <v>11266</v>
      </c>
      <c r="F2642" s="11" t="s">
        <v>11267</v>
      </c>
      <c r="G2642" s="11" t="s">
        <v>36</v>
      </c>
    </row>
    <row r="2643" spans="1:7" x14ac:dyDescent="0.2">
      <c r="A2643" s="11" t="s">
        <v>7663</v>
      </c>
      <c r="B2643" s="11" t="s">
        <v>7664</v>
      </c>
      <c r="C2643" s="11" t="s">
        <v>7665</v>
      </c>
      <c r="D2643" s="11" t="s">
        <v>554</v>
      </c>
      <c r="E2643" s="11" t="s">
        <v>11266</v>
      </c>
      <c r="F2643" s="11" t="s">
        <v>11267</v>
      </c>
      <c r="G2643" s="11" t="s">
        <v>36</v>
      </c>
    </row>
    <row r="2644" spans="1:7" x14ac:dyDescent="0.2">
      <c r="A2644" s="11" t="s">
        <v>7666</v>
      </c>
      <c r="B2644" s="11" t="s">
        <v>7667</v>
      </c>
      <c r="C2644" s="11" t="s">
        <v>7668</v>
      </c>
      <c r="D2644" s="11" t="s">
        <v>554</v>
      </c>
      <c r="E2644" s="11" t="s">
        <v>11266</v>
      </c>
      <c r="F2644" s="11" t="s">
        <v>11267</v>
      </c>
      <c r="G2644" s="11" t="s">
        <v>36</v>
      </c>
    </row>
    <row r="2645" spans="1:7" x14ac:dyDescent="0.2">
      <c r="A2645" s="11" t="s">
        <v>7669</v>
      </c>
      <c r="B2645" s="11" t="s">
        <v>7670</v>
      </c>
      <c r="C2645" s="11" t="s">
        <v>7671</v>
      </c>
      <c r="D2645" s="11" t="s">
        <v>554</v>
      </c>
      <c r="E2645" s="11" t="s">
        <v>11266</v>
      </c>
      <c r="F2645" s="11" t="s">
        <v>11267</v>
      </c>
      <c r="G2645" s="11" t="s">
        <v>36</v>
      </c>
    </row>
    <row r="2646" spans="1:7" x14ac:dyDescent="0.2">
      <c r="A2646" s="11" t="s">
        <v>7672</v>
      </c>
      <c r="B2646" s="11" t="s">
        <v>7673</v>
      </c>
      <c r="C2646" s="11" t="s">
        <v>7674</v>
      </c>
      <c r="D2646" s="11" t="s">
        <v>554</v>
      </c>
      <c r="E2646" s="11" t="s">
        <v>11266</v>
      </c>
      <c r="F2646" s="11" t="s">
        <v>11267</v>
      </c>
      <c r="G2646" s="11" t="s">
        <v>36</v>
      </c>
    </row>
    <row r="2647" spans="1:7" x14ac:dyDescent="0.2">
      <c r="A2647" s="11" t="s">
        <v>7675</v>
      </c>
      <c r="B2647" s="11" t="s">
        <v>7676</v>
      </c>
      <c r="C2647" s="11" t="s">
        <v>7677</v>
      </c>
      <c r="D2647" s="11" t="s">
        <v>554</v>
      </c>
      <c r="E2647" s="11" t="s">
        <v>11266</v>
      </c>
      <c r="F2647" s="11" t="s">
        <v>11267</v>
      </c>
      <c r="G2647" s="11" t="s">
        <v>36</v>
      </c>
    </row>
    <row r="2648" spans="1:7" x14ac:dyDescent="0.2">
      <c r="A2648" s="11" t="s">
        <v>7678</v>
      </c>
      <c r="B2648" s="11" t="s">
        <v>7679</v>
      </c>
      <c r="C2648" s="11" t="s">
        <v>7680</v>
      </c>
      <c r="D2648" s="11" t="s">
        <v>554</v>
      </c>
      <c r="E2648" s="11" t="s">
        <v>11266</v>
      </c>
      <c r="F2648" s="11" t="s">
        <v>11267</v>
      </c>
      <c r="G2648" s="11" t="s">
        <v>36</v>
      </c>
    </row>
    <row r="2649" spans="1:7" x14ac:dyDescent="0.2">
      <c r="A2649" s="11" t="s">
        <v>7681</v>
      </c>
      <c r="B2649" s="11" t="s">
        <v>7682</v>
      </c>
      <c r="C2649" s="11" t="s">
        <v>7683</v>
      </c>
      <c r="D2649" s="11" t="s">
        <v>554</v>
      </c>
      <c r="E2649" s="11" t="s">
        <v>11266</v>
      </c>
      <c r="F2649" s="11" t="s">
        <v>11267</v>
      </c>
      <c r="G2649" s="11" t="s">
        <v>36</v>
      </c>
    </row>
    <row r="2650" spans="1:7" x14ac:dyDescent="0.2">
      <c r="A2650" s="11" t="s">
        <v>7684</v>
      </c>
      <c r="B2650" s="11" t="s">
        <v>7685</v>
      </c>
      <c r="C2650" s="11" t="s">
        <v>7686</v>
      </c>
      <c r="D2650" s="11" t="s">
        <v>554</v>
      </c>
      <c r="E2650" s="11" t="s">
        <v>11266</v>
      </c>
      <c r="F2650" s="11" t="s">
        <v>11267</v>
      </c>
      <c r="G2650" s="11" t="s">
        <v>36</v>
      </c>
    </row>
    <row r="2651" spans="1:7" x14ac:dyDescent="0.2">
      <c r="A2651" s="11" t="s">
        <v>7687</v>
      </c>
      <c r="B2651" s="11" t="s">
        <v>7688</v>
      </c>
      <c r="C2651" s="11" t="s">
        <v>7689</v>
      </c>
      <c r="D2651" s="11" t="s">
        <v>554</v>
      </c>
      <c r="E2651" s="11" t="s">
        <v>11266</v>
      </c>
      <c r="F2651" s="11" t="s">
        <v>11267</v>
      </c>
      <c r="G2651" s="11" t="s">
        <v>36</v>
      </c>
    </row>
    <row r="2652" spans="1:7" x14ac:dyDescent="0.2">
      <c r="A2652" s="11" t="s">
        <v>7690</v>
      </c>
      <c r="B2652" s="11" t="s">
        <v>7691</v>
      </c>
      <c r="C2652" s="11" t="s">
        <v>7692</v>
      </c>
      <c r="D2652" s="11" t="s">
        <v>554</v>
      </c>
      <c r="E2652" s="11" t="s">
        <v>11266</v>
      </c>
      <c r="F2652" s="11" t="s">
        <v>11267</v>
      </c>
      <c r="G2652" s="11" t="s">
        <v>36</v>
      </c>
    </row>
    <row r="2653" spans="1:7" x14ac:dyDescent="0.2">
      <c r="A2653" s="11" t="s">
        <v>7693</v>
      </c>
      <c r="B2653" s="11" t="s">
        <v>7694</v>
      </c>
      <c r="C2653" s="11" t="s">
        <v>7695</v>
      </c>
      <c r="D2653" s="11" t="s">
        <v>554</v>
      </c>
      <c r="E2653" s="11" t="s">
        <v>11266</v>
      </c>
      <c r="F2653" s="11" t="s">
        <v>11267</v>
      </c>
      <c r="G2653" s="11" t="s">
        <v>36</v>
      </c>
    </row>
    <row r="2654" spans="1:7" x14ac:dyDescent="0.2">
      <c r="A2654" s="11" t="s">
        <v>7696</v>
      </c>
      <c r="B2654" s="11" t="s">
        <v>7697</v>
      </c>
      <c r="C2654" s="11" t="s">
        <v>7698</v>
      </c>
      <c r="D2654" s="11" t="s">
        <v>554</v>
      </c>
      <c r="E2654" s="11" t="s">
        <v>11266</v>
      </c>
      <c r="F2654" s="11" t="s">
        <v>11267</v>
      </c>
      <c r="G2654" s="11" t="s">
        <v>36</v>
      </c>
    </row>
    <row r="2655" spans="1:7" x14ac:dyDescent="0.2">
      <c r="A2655" s="11" t="s">
        <v>7699</v>
      </c>
      <c r="B2655" s="11" t="s">
        <v>7700</v>
      </c>
      <c r="C2655" s="11" t="s">
        <v>7701</v>
      </c>
      <c r="D2655" s="11" t="s">
        <v>554</v>
      </c>
      <c r="E2655" s="11" t="s">
        <v>11266</v>
      </c>
      <c r="F2655" s="11" t="s">
        <v>11267</v>
      </c>
      <c r="G2655" s="11" t="s">
        <v>36</v>
      </c>
    </row>
    <row r="2656" spans="1:7" x14ac:dyDescent="0.2">
      <c r="A2656" s="11" t="s">
        <v>7702</v>
      </c>
      <c r="B2656" s="11" t="s">
        <v>7703</v>
      </c>
      <c r="C2656" s="11" t="s">
        <v>7704</v>
      </c>
      <c r="D2656" s="11" t="s">
        <v>554</v>
      </c>
      <c r="E2656" s="11" t="s">
        <v>11266</v>
      </c>
      <c r="F2656" s="11" t="s">
        <v>11267</v>
      </c>
      <c r="G2656" s="11" t="s">
        <v>36</v>
      </c>
    </row>
    <row r="2657" spans="1:7" x14ac:dyDescent="0.2">
      <c r="A2657" s="11" t="s">
        <v>7705</v>
      </c>
      <c r="B2657" s="11" t="s">
        <v>7706</v>
      </c>
      <c r="C2657" s="11" t="s">
        <v>7707</v>
      </c>
      <c r="D2657" s="11" t="s">
        <v>554</v>
      </c>
      <c r="E2657" s="11" t="s">
        <v>11266</v>
      </c>
      <c r="F2657" s="11" t="s">
        <v>11267</v>
      </c>
      <c r="G2657" s="11" t="s">
        <v>36</v>
      </c>
    </row>
    <row r="2658" spans="1:7" x14ac:dyDescent="0.2">
      <c r="A2658" s="11" t="s">
        <v>7708</v>
      </c>
      <c r="B2658" s="11" t="s">
        <v>7709</v>
      </c>
      <c r="C2658" s="11" t="s">
        <v>7710</v>
      </c>
      <c r="D2658" s="11" t="s">
        <v>554</v>
      </c>
      <c r="E2658" s="11" t="s">
        <v>11266</v>
      </c>
      <c r="F2658" s="11" t="s">
        <v>11267</v>
      </c>
      <c r="G2658" s="11" t="s">
        <v>36</v>
      </c>
    </row>
    <row r="2659" spans="1:7" x14ac:dyDescent="0.2">
      <c r="A2659" s="11" t="s">
        <v>7711</v>
      </c>
      <c r="B2659" s="11" t="s">
        <v>7712</v>
      </c>
      <c r="C2659" s="11" t="s">
        <v>7713</v>
      </c>
      <c r="D2659" s="11" t="s">
        <v>554</v>
      </c>
      <c r="E2659" s="11" t="s">
        <v>11266</v>
      </c>
      <c r="F2659" s="11" t="s">
        <v>11267</v>
      </c>
      <c r="G2659" s="11" t="s">
        <v>36</v>
      </c>
    </row>
    <row r="2660" spans="1:7" x14ac:dyDescent="0.2">
      <c r="A2660" s="11" t="s">
        <v>7714</v>
      </c>
      <c r="B2660" s="11" t="s">
        <v>7715</v>
      </c>
      <c r="C2660" s="11" t="s">
        <v>7716</v>
      </c>
      <c r="D2660" s="11" t="s">
        <v>554</v>
      </c>
      <c r="E2660" s="11" t="s">
        <v>11266</v>
      </c>
      <c r="F2660" s="11" t="s">
        <v>11267</v>
      </c>
      <c r="G2660" s="11" t="s">
        <v>36</v>
      </c>
    </row>
    <row r="2661" spans="1:7" x14ac:dyDescent="0.2">
      <c r="A2661" s="11" t="s">
        <v>7717</v>
      </c>
      <c r="B2661" s="11" t="s">
        <v>7718</v>
      </c>
      <c r="C2661" s="11" t="s">
        <v>7719</v>
      </c>
      <c r="D2661" s="11" t="s">
        <v>554</v>
      </c>
      <c r="E2661" s="11" t="s">
        <v>11266</v>
      </c>
      <c r="F2661" s="11" t="s">
        <v>11267</v>
      </c>
      <c r="G2661" s="11" t="s">
        <v>36</v>
      </c>
    </row>
    <row r="2662" spans="1:7" x14ac:dyDescent="0.2">
      <c r="A2662" s="11" t="s">
        <v>7720</v>
      </c>
      <c r="B2662" s="11" t="s">
        <v>7721</v>
      </c>
      <c r="C2662" s="11" t="s">
        <v>7722</v>
      </c>
      <c r="D2662" s="11" t="s">
        <v>554</v>
      </c>
      <c r="E2662" s="11" t="s">
        <v>11266</v>
      </c>
      <c r="F2662" s="11" t="s">
        <v>11267</v>
      </c>
      <c r="G2662" s="11" t="s">
        <v>36</v>
      </c>
    </row>
    <row r="2663" spans="1:7" x14ac:dyDescent="0.2">
      <c r="A2663" s="11" t="s">
        <v>7723</v>
      </c>
      <c r="B2663" s="11" t="s">
        <v>7724</v>
      </c>
      <c r="C2663" s="11" t="s">
        <v>7725</v>
      </c>
      <c r="D2663" s="11" t="s">
        <v>554</v>
      </c>
      <c r="E2663" s="11" t="s">
        <v>11266</v>
      </c>
      <c r="F2663" s="11" t="s">
        <v>11267</v>
      </c>
      <c r="G2663" s="11" t="s">
        <v>36</v>
      </c>
    </row>
    <row r="2664" spans="1:7" x14ac:dyDescent="0.2">
      <c r="A2664" s="11" t="s">
        <v>7726</v>
      </c>
      <c r="B2664" s="11" t="s">
        <v>7727</v>
      </c>
      <c r="C2664" s="11" t="s">
        <v>7728</v>
      </c>
      <c r="D2664" s="11" t="s">
        <v>554</v>
      </c>
      <c r="E2664" s="11" t="s">
        <v>11266</v>
      </c>
      <c r="F2664" s="11" t="s">
        <v>11267</v>
      </c>
      <c r="G2664" s="11" t="s">
        <v>36</v>
      </c>
    </row>
    <row r="2665" spans="1:7" x14ac:dyDescent="0.2">
      <c r="A2665" s="11" t="s">
        <v>7729</v>
      </c>
      <c r="B2665" s="11" t="s">
        <v>7730</v>
      </c>
      <c r="C2665" s="11" t="s">
        <v>7731</v>
      </c>
      <c r="D2665" s="11" t="s">
        <v>554</v>
      </c>
      <c r="E2665" s="11" t="s">
        <v>11266</v>
      </c>
      <c r="F2665" s="11" t="s">
        <v>11267</v>
      </c>
      <c r="G2665" s="11" t="s">
        <v>36</v>
      </c>
    </row>
    <row r="2666" spans="1:7" x14ac:dyDescent="0.2">
      <c r="A2666" s="11" t="s">
        <v>7732</v>
      </c>
      <c r="B2666" s="11" t="s">
        <v>7733</v>
      </c>
      <c r="C2666" s="11" t="s">
        <v>7734</v>
      </c>
      <c r="D2666" s="11" t="s">
        <v>554</v>
      </c>
      <c r="E2666" s="11" t="s">
        <v>11266</v>
      </c>
      <c r="F2666" s="11" t="s">
        <v>11267</v>
      </c>
      <c r="G2666" s="11" t="s">
        <v>36</v>
      </c>
    </row>
    <row r="2667" spans="1:7" x14ac:dyDescent="0.2">
      <c r="A2667" s="11" t="s">
        <v>7735</v>
      </c>
      <c r="B2667" s="11" t="s">
        <v>7736</v>
      </c>
      <c r="C2667" s="11" t="s">
        <v>7737</v>
      </c>
      <c r="D2667" s="11" t="s">
        <v>1423</v>
      </c>
      <c r="E2667" s="11" t="s">
        <v>11266</v>
      </c>
      <c r="F2667" s="11" t="s">
        <v>11267</v>
      </c>
      <c r="G2667" s="11" t="s">
        <v>36</v>
      </c>
    </row>
    <row r="2668" spans="1:7" x14ac:dyDescent="0.2">
      <c r="A2668" s="11" t="s">
        <v>7738</v>
      </c>
      <c r="B2668" s="11" t="s">
        <v>7739</v>
      </c>
      <c r="C2668" s="11" t="s">
        <v>7740</v>
      </c>
      <c r="D2668" s="11" t="s">
        <v>1423</v>
      </c>
      <c r="E2668" s="11" t="s">
        <v>11266</v>
      </c>
      <c r="F2668" s="11" t="s">
        <v>11267</v>
      </c>
      <c r="G2668" s="11" t="s">
        <v>36</v>
      </c>
    </row>
    <row r="2669" spans="1:7" x14ac:dyDescent="0.2">
      <c r="A2669" s="11" t="s">
        <v>7741</v>
      </c>
      <c r="B2669" s="11" t="s">
        <v>7742</v>
      </c>
      <c r="C2669" s="11" t="s">
        <v>7743</v>
      </c>
      <c r="D2669" s="11" t="s">
        <v>1423</v>
      </c>
      <c r="E2669" s="11" t="s">
        <v>11266</v>
      </c>
      <c r="F2669" s="11" t="s">
        <v>11267</v>
      </c>
      <c r="G2669" s="11" t="s">
        <v>36</v>
      </c>
    </row>
    <row r="2670" spans="1:7" x14ac:dyDescent="0.2">
      <c r="A2670" s="11" t="s">
        <v>7744</v>
      </c>
      <c r="B2670" s="11" t="s">
        <v>7745</v>
      </c>
      <c r="C2670" s="11" t="s">
        <v>7746</v>
      </c>
      <c r="D2670" s="11" t="s">
        <v>1423</v>
      </c>
      <c r="E2670" s="11" t="s">
        <v>11266</v>
      </c>
      <c r="F2670" s="11" t="s">
        <v>11267</v>
      </c>
      <c r="G2670" s="11" t="s">
        <v>36</v>
      </c>
    </row>
    <row r="2671" spans="1:7" x14ac:dyDescent="0.2">
      <c r="A2671" s="11" t="s">
        <v>7747</v>
      </c>
      <c r="B2671" s="11" t="s">
        <v>7748</v>
      </c>
      <c r="C2671" s="11" t="s">
        <v>7749</v>
      </c>
      <c r="D2671" s="11" t="s">
        <v>1423</v>
      </c>
      <c r="E2671" s="11" t="s">
        <v>11266</v>
      </c>
      <c r="F2671" s="11" t="s">
        <v>11267</v>
      </c>
      <c r="G2671" s="11" t="s">
        <v>36</v>
      </c>
    </row>
    <row r="2672" spans="1:7" x14ac:dyDescent="0.2">
      <c r="A2672" s="11" t="s">
        <v>7750</v>
      </c>
      <c r="B2672" s="11" t="s">
        <v>7751</v>
      </c>
      <c r="C2672" s="11" t="s">
        <v>7752</v>
      </c>
      <c r="D2672" s="11" t="s">
        <v>1423</v>
      </c>
      <c r="E2672" s="11" t="s">
        <v>11266</v>
      </c>
      <c r="F2672" s="11" t="s">
        <v>11267</v>
      </c>
      <c r="G2672" s="11" t="s">
        <v>36</v>
      </c>
    </row>
    <row r="2673" spans="1:7" x14ac:dyDescent="0.2">
      <c r="A2673" s="11" t="s">
        <v>7753</v>
      </c>
      <c r="B2673" s="11" t="s">
        <v>7754</v>
      </c>
      <c r="C2673" s="11" t="s">
        <v>7755</v>
      </c>
      <c r="D2673" s="11" t="s">
        <v>1423</v>
      </c>
      <c r="E2673" s="11" t="s">
        <v>11266</v>
      </c>
      <c r="F2673" s="11" t="s">
        <v>11267</v>
      </c>
      <c r="G2673" s="11" t="s">
        <v>36</v>
      </c>
    </row>
    <row r="2674" spans="1:7" x14ac:dyDescent="0.2">
      <c r="A2674" s="11" t="s">
        <v>7756</v>
      </c>
      <c r="B2674" s="11" t="s">
        <v>7757</v>
      </c>
      <c r="C2674" s="11" t="s">
        <v>7758</v>
      </c>
      <c r="D2674" s="11" t="s">
        <v>1423</v>
      </c>
      <c r="E2674" s="11" t="s">
        <v>11266</v>
      </c>
      <c r="F2674" s="11" t="s">
        <v>11267</v>
      </c>
      <c r="G2674" s="11" t="s">
        <v>36</v>
      </c>
    </row>
    <row r="2675" spans="1:7" x14ac:dyDescent="0.2">
      <c r="A2675" s="11" t="s">
        <v>7759</v>
      </c>
      <c r="B2675" s="11" t="s">
        <v>7760</v>
      </c>
      <c r="C2675" s="11" t="s">
        <v>7761</v>
      </c>
      <c r="D2675" s="11" t="s">
        <v>1423</v>
      </c>
      <c r="E2675" s="11" t="s">
        <v>11266</v>
      </c>
      <c r="F2675" s="11" t="s">
        <v>11267</v>
      </c>
      <c r="G2675" s="11" t="s">
        <v>36</v>
      </c>
    </row>
    <row r="2676" spans="1:7" x14ac:dyDescent="0.2">
      <c r="A2676" s="11" t="s">
        <v>7762</v>
      </c>
      <c r="B2676" s="11" t="s">
        <v>7763</v>
      </c>
      <c r="C2676" s="11" t="s">
        <v>7764</v>
      </c>
      <c r="D2676" s="11" t="s">
        <v>1423</v>
      </c>
      <c r="E2676" s="11" t="s">
        <v>11266</v>
      </c>
      <c r="F2676" s="11" t="s">
        <v>11267</v>
      </c>
      <c r="G2676" s="11" t="s">
        <v>36</v>
      </c>
    </row>
    <row r="2677" spans="1:7" x14ac:dyDescent="0.2">
      <c r="A2677" s="11" t="s">
        <v>7765</v>
      </c>
      <c r="B2677" s="11" t="s">
        <v>7766</v>
      </c>
      <c r="C2677" s="11" t="s">
        <v>7767</v>
      </c>
      <c r="D2677" s="11" t="s">
        <v>1423</v>
      </c>
      <c r="E2677" s="11" t="s">
        <v>11266</v>
      </c>
      <c r="F2677" s="11" t="s">
        <v>11267</v>
      </c>
      <c r="G2677" s="11" t="s">
        <v>36</v>
      </c>
    </row>
    <row r="2678" spans="1:7" x14ac:dyDescent="0.2">
      <c r="A2678" s="11" t="s">
        <v>7768</v>
      </c>
      <c r="B2678" s="11" t="s">
        <v>7769</v>
      </c>
      <c r="C2678" s="11" t="s">
        <v>7770</v>
      </c>
      <c r="D2678" s="11" t="s">
        <v>1423</v>
      </c>
      <c r="E2678" s="11" t="s">
        <v>11266</v>
      </c>
      <c r="F2678" s="11" t="s">
        <v>11267</v>
      </c>
      <c r="G2678" s="11" t="s">
        <v>36</v>
      </c>
    </row>
    <row r="2679" spans="1:7" x14ac:dyDescent="0.2">
      <c r="A2679" s="11" t="s">
        <v>7771</v>
      </c>
      <c r="B2679" s="11" t="s">
        <v>7772</v>
      </c>
      <c r="C2679" s="11" t="s">
        <v>7772</v>
      </c>
      <c r="D2679" s="11" t="s">
        <v>1137</v>
      </c>
      <c r="E2679" s="11" t="s">
        <v>11276</v>
      </c>
      <c r="F2679" s="11" t="s">
        <v>11277</v>
      </c>
      <c r="G2679" s="11" t="s">
        <v>36</v>
      </c>
    </row>
    <row r="2680" spans="1:7" x14ac:dyDescent="0.2">
      <c r="A2680" s="11" t="s">
        <v>7773</v>
      </c>
      <c r="B2680" s="11" t="s">
        <v>7774</v>
      </c>
      <c r="C2680" s="11" t="s">
        <v>7775</v>
      </c>
      <c r="D2680" s="11" t="s">
        <v>1423</v>
      </c>
      <c r="E2680" s="11" t="s">
        <v>11266</v>
      </c>
      <c r="F2680" s="11" t="s">
        <v>11267</v>
      </c>
      <c r="G2680" s="11" t="s">
        <v>36</v>
      </c>
    </row>
    <row r="2681" spans="1:7" x14ac:dyDescent="0.2">
      <c r="A2681" s="11" t="s">
        <v>7776</v>
      </c>
      <c r="B2681" s="11" t="s">
        <v>7777</v>
      </c>
      <c r="C2681" s="11" t="s">
        <v>7778</v>
      </c>
      <c r="D2681" s="11" t="s">
        <v>1423</v>
      </c>
      <c r="E2681" s="11" t="s">
        <v>11266</v>
      </c>
      <c r="F2681" s="11" t="s">
        <v>11267</v>
      </c>
      <c r="G2681" s="11" t="s">
        <v>36</v>
      </c>
    </row>
    <row r="2682" spans="1:7" x14ac:dyDescent="0.2">
      <c r="A2682" s="11" t="s">
        <v>7779</v>
      </c>
      <c r="B2682" s="11" t="s">
        <v>7780</v>
      </c>
      <c r="C2682" s="11" t="s">
        <v>7781</v>
      </c>
      <c r="D2682" s="11" t="s">
        <v>1423</v>
      </c>
      <c r="E2682" s="11" t="s">
        <v>11266</v>
      </c>
      <c r="F2682" s="11" t="s">
        <v>11267</v>
      </c>
      <c r="G2682" s="11" t="s">
        <v>36</v>
      </c>
    </row>
    <row r="2683" spans="1:7" x14ac:dyDescent="0.2">
      <c r="A2683" s="11" t="s">
        <v>7782</v>
      </c>
      <c r="B2683" s="11" t="s">
        <v>7783</v>
      </c>
      <c r="C2683" s="11" t="s">
        <v>7784</v>
      </c>
      <c r="D2683" s="11" t="s">
        <v>1423</v>
      </c>
      <c r="E2683" s="11" t="s">
        <v>11266</v>
      </c>
      <c r="F2683" s="11" t="s">
        <v>11267</v>
      </c>
      <c r="G2683" s="11" t="s">
        <v>36</v>
      </c>
    </row>
    <row r="2684" spans="1:7" x14ac:dyDescent="0.2">
      <c r="A2684" s="11" t="s">
        <v>7785</v>
      </c>
      <c r="B2684" s="11" t="s">
        <v>7786</v>
      </c>
      <c r="C2684" s="11" t="s">
        <v>7787</v>
      </c>
      <c r="D2684" s="11" t="s">
        <v>1423</v>
      </c>
      <c r="E2684" s="11" t="s">
        <v>11266</v>
      </c>
      <c r="F2684" s="11" t="s">
        <v>11267</v>
      </c>
      <c r="G2684" s="11" t="s">
        <v>36</v>
      </c>
    </row>
    <row r="2685" spans="1:7" x14ac:dyDescent="0.2">
      <c r="A2685" s="11" t="s">
        <v>7788</v>
      </c>
      <c r="B2685" s="11" t="s">
        <v>7789</v>
      </c>
      <c r="C2685" s="11" t="s">
        <v>7790</v>
      </c>
      <c r="D2685" s="11" t="s">
        <v>1423</v>
      </c>
      <c r="E2685" s="11" t="s">
        <v>11266</v>
      </c>
      <c r="F2685" s="11" t="s">
        <v>11267</v>
      </c>
      <c r="G2685" s="11" t="s">
        <v>36</v>
      </c>
    </row>
    <row r="2686" spans="1:7" x14ac:dyDescent="0.2">
      <c r="A2686" s="11" t="s">
        <v>7791</v>
      </c>
      <c r="B2686" s="11" t="s">
        <v>7792</v>
      </c>
      <c r="C2686" s="11" t="s">
        <v>7793</v>
      </c>
      <c r="D2686" s="11" t="s">
        <v>1423</v>
      </c>
      <c r="E2686" s="11" t="s">
        <v>11266</v>
      </c>
      <c r="F2686" s="11" t="s">
        <v>11267</v>
      </c>
      <c r="G2686" s="11" t="s">
        <v>36</v>
      </c>
    </row>
    <row r="2687" spans="1:7" x14ac:dyDescent="0.2">
      <c r="A2687" s="11" t="s">
        <v>7794</v>
      </c>
      <c r="B2687" s="11" t="s">
        <v>7795</v>
      </c>
      <c r="C2687" s="11" t="s">
        <v>7796</v>
      </c>
      <c r="D2687" s="11" t="s">
        <v>1423</v>
      </c>
      <c r="E2687" s="11" t="s">
        <v>11266</v>
      </c>
      <c r="F2687" s="11" t="s">
        <v>11267</v>
      </c>
      <c r="G2687" s="11" t="s">
        <v>36</v>
      </c>
    </row>
    <row r="2688" spans="1:7" x14ac:dyDescent="0.2">
      <c r="A2688" s="11" t="s">
        <v>7797</v>
      </c>
      <c r="B2688" s="11" t="s">
        <v>7798</v>
      </c>
      <c r="C2688" s="11" t="s">
        <v>7799</v>
      </c>
      <c r="D2688" s="11" t="s">
        <v>1423</v>
      </c>
      <c r="E2688" s="11" t="s">
        <v>11266</v>
      </c>
      <c r="F2688" s="11" t="s">
        <v>11267</v>
      </c>
      <c r="G2688" s="11" t="s">
        <v>36</v>
      </c>
    </row>
    <row r="2689" spans="1:7" x14ac:dyDescent="0.2">
      <c r="A2689" s="11" t="s">
        <v>7800</v>
      </c>
      <c r="B2689" s="11" t="s">
        <v>7801</v>
      </c>
      <c r="C2689" s="11" t="s">
        <v>7802</v>
      </c>
      <c r="D2689" s="11" t="s">
        <v>1423</v>
      </c>
      <c r="E2689" s="11" t="s">
        <v>11266</v>
      </c>
      <c r="F2689" s="11" t="s">
        <v>11267</v>
      </c>
      <c r="G2689" s="11" t="s">
        <v>36</v>
      </c>
    </row>
    <row r="2690" spans="1:7" x14ac:dyDescent="0.2">
      <c r="A2690" s="11" t="s">
        <v>7803</v>
      </c>
      <c r="B2690" s="11" t="s">
        <v>7804</v>
      </c>
      <c r="C2690" s="11" t="s">
        <v>7804</v>
      </c>
      <c r="D2690" s="11" t="s">
        <v>1423</v>
      </c>
      <c r="E2690" s="11" t="s">
        <v>11266</v>
      </c>
      <c r="F2690" s="11" t="s">
        <v>11267</v>
      </c>
      <c r="G2690" s="11" t="s">
        <v>36</v>
      </c>
    </row>
    <row r="2691" spans="1:7" x14ac:dyDescent="0.2">
      <c r="A2691" s="11" t="s">
        <v>7805</v>
      </c>
      <c r="B2691" s="11" t="s">
        <v>7806</v>
      </c>
      <c r="C2691" s="11" t="s">
        <v>7807</v>
      </c>
      <c r="D2691" s="11" t="s">
        <v>1423</v>
      </c>
      <c r="E2691" s="11" t="s">
        <v>11266</v>
      </c>
      <c r="F2691" s="11" t="s">
        <v>11267</v>
      </c>
      <c r="G2691" s="11" t="s">
        <v>36</v>
      </c>
    </row>
    <row r="2692" spans="1:7" x14ac:dyDescent="0.2">
      <c r="A2692" s="11" t="s">
        <v>7808</v>
      </c>
      <c r="B2692" s="11" t="s">
        <v>7809</v>
      </c>
      <c r="C2692" s="11" t="s">
        <v>7810</v>
      </c>
      <c r="D2692" s="11" t="s">
        <v>1423</v>
      </c>
      <c r="E2692" s="11" t="s">
        <v>11266</v>
      </c>
      <c r="F2692" s="11" t="s">
        <v>11267</v>
      </c>
      <c r="G2692" s="11" t="s">
        <v>36</v>
      </c>
    </row>
    <row r="2693" spans="1:7" x14ac:dyDescent="0.2">
      <c r="A2693" s="11" t="s">
        <v>7811</v>
      </c>
      <c r="B2693" s="11" t="s">
        <v>7812</v>
      </c>
      <c r="C2693" s="11" t="s">
        <v>7813</v>
      </c>
      <c r="D2693" s="11" t="s">
        <v>1423</v>
      </c>
      <c r="E2693" s="11" t="s">
        <v>11266</v>
      </c>
      <c r="F2693" s="11" t="s">
        <v>11267</v>
      </c>
      <c r="G2693" s="11" t="s">
        <v>36</v>
      </c>
    </row>
    <row r="2694" spans="1:7" x14ac:dyDescent="0.2">
      <c r="A2694" s="11" t="s">
        <v>7814</v>
      </c>
      <c r="B2694" s="11" t="s">
        <v>7815</v>
      </c>
      <c r="C2694" s="11" t="s">
        <v>7816</v>
      </c>
      <c r="D2694" s="11" t="s">
        <v>1423</v>
      </c>
      <c r="E2694" s="11" t="s">
        <v>11266</v>
      </c>
      <c r="F2694" s="11" t="s">
        <v>11267</v>
      </c>
      <c r="G2694" s="11" t="s">
        <v>36</v>
      </c>
    </row>
    <row r="2695" spans="1:7" x14ac:dyDescent="0.2">
      <c r="A2695" s="11" t="s">
        <v>7817</v>
      </c>
      <c r="B2695" s="11" t="s">
        <v>7818</v>
      </c>
      <c r="C2695" s="11" t="s">
        <v>7819</v>
      </c>
      <c r="D2695" s="11" t="s">
        <v>1423</v>
      </c>
      <c r="E2695" s="11" t="s">
        <v>11266</v>
      </c>
      <c r="F2695" s="11" t="s">
        <v>11267</v>
      </c>
      <c r="G2695" s="11" t="s">
        <v>36</v>
      </c>
    </row>
    <row r="2696" spans="1:7" x14ac:dyDescent="0.2">
      <c r="A2696" s="11" t="s">
        <v>7820</v>
      </c>
      <c r="B2696" s="11" t="s">
        <v>7821</v>
      </c>
      <c r="C2696" s="11" t="s">
        <v>7822</v>
      </c>
      <c r="D2696" s="11" t="s">
        <v>1423</v>
      </c>
      <c r="E2696" s="11" t="s">
        <v>11266</v>
      </c>
      <c r="F2696" s="11" t="s">
        <v>11267</v>
      </c>
      <c r="G2696" s="11" t="s">
        <v>36</v>
      </c>
    </row>
    <row r="2697" spans="1:7" x14ac:dyDescent="0.2">
      <c r="A2697" s="11" t="s">
        <v>7823</v>
      </c>
      <c r="B2697" s="11" t="s">
        <v>7824</v>
      </c>
      <c r="C2697" s="11" t="s">
        <v>7825</v>
      </c>
      <c r="D2697" s="11" t="s">
        <v>1423</v>
      </c>
      <c r="E2697" s="11" t="s">
        <v>11266</v>
      </c>
      <c r="F2697" s="11" t="s">
        <v>11267</v>
      </c>
      <c r="G2697" s="11" t="s">
        <v>36</v>
      </c>
    </row>
    <row r="2698" spans="1:7" x14ac:dyDescent="0.2">
      <c r="A2698" s="11" t="s">
        <v>7826</v>
      </c>
      <c r="B2698" s="11" t="s">
        <v>7827</v>
      </c>
      <c r="C2698" s="11" t="s">
        <v>7828</v>
      </c>
      <c r="D2698" s="11" t="s">
        <v>1423</v>
      </c>
      <c r="E2698" s="11" t="s">
        <v>11266</v>
      </c>
      <c r="F2698" s="11" t="s">
        <v>11267</v>
      </c>
      <c r="G2698" s="11" t="s">
        <v>36</v>
      </c>
    </row>
    <row r="2699" spans="1:7" x14ac:dyDescent="0.2">
      <c r="A2699" s="11" t="s">
        <v>7829</v>
      </c>
      <c r="B2699" s="11" t="s">
        <v>7830</v>
      </c>
      <c r="C2699" s="11" t="s">
        <v>7831</v>
      </c>
      <c r="D2699" s="11" t="s">
        <v>1137</v>
      </c>
      <c r="E2699" s="11" t="s">
        <v>11276</v>
      </c>
      <c r="F2699" s="11" t="s">
        <v>11277</v>
      </c>
      <c r="G2699" s="11" t="s">
        <v>36</v>
      </c>
    </row>
    <row r="2700" spans="1:7" x14ac:dyDescent="0.2">
      <c r="A2700" s="11" t="s">
        <v>7832</v>
      </c>
      <c r="B2700" s="11" t="s">
        <v>7833</v>
      </c>
      <c r="C2700" s="11" t="s">
        <v>7834</v>
      </c>
      <c r="D2700" s="11" t="s">
        <v>1137</v>
      </c>
      <c r="E2700" s="11" t="s">
        <v>11276</v>
      </c>
      <c r="F2700" s="11" t="s">
        <v>11277</v>
      </c>
      <c r="G2700" s="11" t="s">
        <v>36</v>
      </c>
    </row>
    <row r="2701" spans="1:7" x14ac:dyDescent="0.2">
      <c r="A2701" s="11" t="s">
        <v>7835</v>
      </c>
      <c r="B2701" s="11" t="s">
        <v>7836</v>
      </c>
      <c r="C2701" s="11" t="s">
        <v>7836</v>
      </c>
      <c r="D2701" s="11" t="s">
        <v>1137</v>
      </c>
      <c r="E2701" s="11" t="s">
        <v>11276</v>
      </c>
      <c r="F2701" s="11" t="s">
        <v>11277</v>
      </c>
      <c r="G2701" s="11" t="s">
        <v>36</v>
      </c>
    </row>
    <row r="2702" spans="1:7" x14ac:dyDescent="0.2">
      <c r="A2702" s="11" t="s">
        <v>7837</v>
      </c>
      <c r="B2702" s="11" t="s">
        <v>7838</v>
      </c>
      <c r="C2702" s="11" t="s">
        <v>7839</v>
      </c>
      <c r="D2702" s="11" t="s">
        <v>1137</v>
      </c>
      <c r="E2702" s="11" t="s">
        <v>11276</v>
      </c>
      <c r="F2702" s="11" t="s">
        <v>11277</v>
      </c>
      <c r="G2702" s="11" t="s">
        <v>36</v>
      </c>
    </row>
    <row r="2703" spans="1:7" x14ac:dyDescent="0.2">
      <c r="A2703" s="11" t="s">
        <v>7840</v>
      </c>
      <c r="B2703" s="11" t="s">
        <v>7841</v>
      </c>
      <c r="C2703" s="11" t="s">
        <v>7842</v>
      </c>
      <c r="D2703" s="11" t="s">
        <v>1423</v>
      </c>
      <c r="E2703" s="11" t="s">
        <v>11266</v>
      </c>
      <c r="F2703" s="11" t="s">
        <v>11267</v>
      </c>
      <c r="G2703" s="11" t="s">
        <v>36</v>
      </c>
    </row>
    <row r="2704" spans="1:7" x14ac:dyDescent="0.2">
      <c r="A2704" s="11" t="s">
        <v>7843</v>
      </c>
      <c r="B2704" s="11" t="s">
        <v>7844</v>
      </c>
      <c r="C2704" s="11" t="s">
        <v>7845</v>
      </c>
      <c r="D2704" s="11" t="s">
        <v>1423</v>
      </c>
      <c r="E2704" s="11" t="s">
        <v>11266</v>
      </c>
      <c r="F2704" s="11" t="s">
        <v>11267</v>
      </c>
      <c r="G2704" s="11" t="s">
        <v>36</v>
      </c>
    </row>
    <row r="2705" spans="1:7" x14ac:dyDescent="0.2">
      <c r="A2705" s="11" t="s">
        <v>7846</v>
      </c>
      <c r="B2705" s="11" t="s">
        <v>7847</v>
      </c>
      <c r="C2705" s="11" t="s">
        <v>7848</v>
      </c>
      <c r="D2705" s="11" t="s">
        <v>1423</v>
      </c>
      <c r="E2705" s="11" t="s">
        <v>11266</v>
      </c>
      <c r="F2705" s="11" t="s">
        <v>11267</v>
      </c>
      <c r="G2705" s="11" t="s">
        <v>36</v>
      </c>
    </row>
    <row r="2706" spans="1:7" x14ac:dyDescent="0.2">
      <c r="A2706" s="11" t="s">
        <v>7849</v>
      </c>
      <c r="B2706" s="11" t="s">
        <v>7850</v>
      </c>
      <c r="C2706" s="11" t="s">
        <v>7851</v>
      </c>
      <c r="D2706" s="11" t="s">
        <v>1423</v>
      </c>
      <c r="E2706" s="11" t="s">
        <v>11266</v>
      </c>
      <c r="F2706" s="11" t="s">
        <v>11267</v>
      </c>
      <c r="G2706" s="11" t="s">
        <v>36</v>
      </c>
    </row>
    <row r="2707" spans="1:7" x14ac:dyDescent="0.2">
      <c r="A2707" s="11" t="s">
        <v>7852</v>
      </c>
      <c r="B2707" s="11" t="s">
        <v>7853</v>
      </c>
      <c r="C2707" s="11" t="s">
        <v>7854</v>
      </c>
      <c r="D2707" s="11" t="s">
        <v>1423</v>
      </c>
      <c r="E2707" s="11" t="s">
        <v>11266</v>
      </c>
      <c r="F2707" s="11" t="s">
        <v>11267</v>
      </c>
      <c r="G2707" s="11" t="s">
        <v>36</v>
      </c>
    </row>
    <row r="2708" spans="1:7" x14ac:dyDescent="0.2">
      <c r="A2708" s="11" t="s">
        <v>7855</v>
      </c>
      <c r="B2708" s="11" t="s">
        <v>7856</v>
      </c>
      <c r="C2708" s="11" t="s">
        <v>7857</v>
      </c>
      <c r="D2708" s="11" t="s">
        <v>1423</v>
      </c>
      <c r="E2708" s="11" t="s">
        <v>11266</v>
      </c>
      <c r="F2708" s="11" t="s">
        <v>11267</v>
      </c>
      <c r="G2708" s="11" t="s">
        <v>36</v>
      </c>
    </row>
    <row r="2709" spans="1:7" x14ac:dyDescent="0.2">
      <c r="A2709" s="11" t="s">
        <v>7858</v>
      </c>
      <c r="B2709" s="11" t="s">
        <v>7859</v>
      </c>
      <c r="C2709" s="11" t="s">
        <v>7860</v>
      </c>
      <c r="D2709" s="11" t="s">
        <v>6933</v>
      </c>
      <c r="E2709" s="11" t="s">
        <v>11274</v>
      </c>
      <c r="F2709" s="11" t="s">
        <v>11275</v>
      </c>
      <c r="G2709" s="11" t="s">
        <v>36</v>
      </c>
    </row>
    <row r="2710" spans="1:7" x14ac:dyDescent="0.2">
      <c r="A2710" s="11" t="s">
        <v>7861</v>
      </c>
      <c r="B2710" s="11" t="s">
        <v>7862</v>
      </c>
      <c r="C2710" s="11" t="s">
        <v>7863</v>
      </c>
      <c r="D2710" s="11" t="s">
        <v>6933</v>
      </c>
      <c r="E2710" s="11" t="s">
        <v>11274</v>
      </c>
      <c r="F2710" s="11" t="s">
        <v>11275</v>
      </c>
      <c r="G2710" s="11" t="s">
        <v>36</v>
      </c>
    </row>
    <row r="2711" spans="1:7" x14ac:dyDescent="0.2">
      <c r="A2711" s="11" t="s">
        <v>7864</v>
      </c>
      <c r="B2711" s="11" t="s">
        <v>7865</v>
      </c>
      <c r="C2711" s="11" t="s">
        <v>7866</v>
      </c>
      <c r="D2711" s="11" t="s">
        <v>6933</v>
      </c>
      <c r="E2711" s="11" t="s">
        <v>11274</v>
      </c>
      <c r="F2711" s="11" t="s">
        <v>11275</v>
      </c>
      <c r="G2711" s="11" t="s">
        <v>36</v>
      </c>
    </row>
    <row r="2712" spans="1:7" x14ac:dyDescent="0.2">
      <c r="A2712" s="11" t="s">
        <v>7867</v>
      </c>
      <c r="B2712" s="11" t="s">
        <v>7868</v>
      </c>
      <c r="C2712" s="11" t="s">
        <v>7868</v>
      </c>
      <c r="D2712" s="11" t="s">
        <v>1423</v>
      </c>
      <c r="E2712" s="11" t="s">
        <v>11266</v>
      </c>
      <c r="F2712" s="11" t="s">
        <v>11267</v>
      </c>
      <c r="G2712" s="11" t="s">
        <v>36</v>
      </c>
    </row>
    <row r="2713" spans="1:7" x14ac:dyDescent="0.2">
      <c r="A2713" s="11" t="s">
        <v>7869</v>
      </c>
      <c r="B2713" s="11" t="s">
        <v>7870</v>
      </c>
      <c r="C2713" s="11" t="s">
        <v>7870</v>
      </c>
      <c r="D2713" s="11" t="s">
        <v>1423</v>
      </c>
      <c r="E2713" s="11" t="s">
        <v>11266</v>
      </c>
      <c r="F2713" s="11" t="s">
        <v>11267</v>
      </c>
      <c r="G2713" s="11" t="s">
        <v>36</v>
      </c>
    </row>
    <row r="2714" spans="1:7" x14ac:dyDescent="0.2">
      <c r="A2714" s="11" t="s">
        <v>7871</v>
      </c>
      <c r="B2714" s="11" t="s">
        <v>7872</v>
      </c>
      <c r="C2714" s="11" t="s">
        <v>7873</v>
      </c>
      <c r="D2714" s="11" t="s">
        <v>1423</v>
      </c>
      <c r="E2714" s="11" t="s">
        <v>11266</v>
      </c>
      <c r="F2714" s="11" t="s">
        <v>11267</v>
      </c>
      <c r="G2714" s="11" t="s">
        <v>36</v>
      </c>
    </row>
    <row r="2715" spans="1:7" x14ac:dyDescent="0.2">
      <c r="A2715" s="11" t="s">
        <v>7874</v>
      </c>
      <c r="B2715" s="11" t="s">
        <v>7875</v>
      </c>
      <c r="C2715" s="11" t="s">
        <v>7876</v>
      </c>
      <c r="D2715" s="11" t="s">
        <v>1423</v>
      </c>
      <c r="E2715" s="11" t="s">
        <v>11266</v>
      </c>
      <c r="F2715" s="11" t="s">
        <v>11267</v>
      </c>
      <c r="G2715" s="11" t="s">
        <v>36</v>
      </c>
    </row>
    <row r="2716" spans="1:7" x14ac:dyDescent="0.2">
      <c r="A2716" s="11" t="s">
        <v>7877</v>
      </c>
      <c r="B2716" s="11" t="s">
        <v>7878</v>
      </c>
      <c r="C2716" s="11" t="s">
        <v>7879</v>
      </c>
      <c r="D2716" s="11" t="s">
        <v>1423</v>
      </c>
      <c r="E2716" s="11" t="s">
        <v>11266</v>
      </c>
      <c r="F2716" s="11" t="s">
        <v>11267</v>
      </c>
      <c r="G2716" s="11" t="s">
        <v>36</v>
      </c>
    </row>
    <row r="2717" spans="1:7" x14ac:dyDescent="0.2">
      <c r="A2717" s="11" t="s">
        <v>7880</v>
      </c>
      <c r="B2717" s="11" t="s">
        <v>7881</v>
      </c>
      <c r="C2717" s="11" t="s">
        <v>7882</v>
      </c>
      <c r="D2717" s="11" t="s">
        <v>1423</v>
      </c>
      <c r="E2717" s="11" t="s">
        <v>11266</v>
      </c>
      <c r="F2717" s="11" t="s">
        <v>11267</v>
      </c>
      <c r="G2717" s="11" t="s">
        <v>36</v>
      </c>
    </row>
    <row r="2718" spans="1:7" x14ac:dyDescent="0.2">
      <c r="A2718" s="11" t="s">
        <v>7883</v>
      </c>
      <c r="B2718" s="11" t="s">
        <v>7884</v>
      </c>
      <c r="C2718" s="11" t="s">
        <v>7885</v>
      </c>
      <c r="D2718" s="11" t="s">
        <v>1423</v>
      </c>
      <c r="E2718" s="11" t="s">
        <v>11266</v>
      </c>
      <c r="F2718" s="11" t="s">
        <v>11267</v>
      </c>
      <c r="G2718" s="11" t="s">
        <v>36</v>
      </c>
    </row>
    <row r="2719" spans="1:7" x14ac:dyDescent="0.2">
      <c r="A2719" s="11" t="s">
        <v>7886</v>
      </c>
      <c r="B2719" s="11" t="s">
        <v>7887</v>
      </c>
      <c r="C2719" s="11" t="s">
        <v>7888</v>
      </c>
      <c r="D2719" s="11" t="s">
        <v>1423</v>
      </c>
      <c r="E2719" s="11" t="s">
        <v>11266</v>
      </c>
      <c r="F2719" s="11" t="s">
        <v>11267</v>
      </c>
      <c r="G2719" s="11" t="s">
        <v>36</v>
      </c>
    </row>
    <row r="2720" spans="1:7" x14ac:dyDescent="0.2">
      <c r="A2720" s="11" t="s">
        <v>7889</v>
      </c>
      <c r="B2720" s="11" t="s">
        <v>7890</v>
      </c>
      <c r="C2720" s="11" t="s">
        <v>7891</v>
      </c>
      <c r="D2720" s="11" t="s">
        <v>562</v>
      </c>
      <c r="E2720" s="11" t="s">
        <v>11266</v>
      </c>
      <c r="F2720" s="11" t="s">
        <v>11267</v>
      </c>
      <c r="G2720" s="11" t="s">
        <v>36</v>
      </c>
    </row>
    <row r="2721" spans="1:7" x14ac:dyDescent="0.2">
      <c r="A2721" s="11" t="s">
        <v>7892</v>
      </c>
      <c r="B2721" s="11" t="s">
        <v>7893</v>
      </c>
      <c r="C2721" s="11" t="s">
        <v>7894</v>
      </c>
      <c r="D2721" s="11" t="s">
        <v>5028</v>
      </c>
      <c r="E2721" s="11" t="s">
        <v>11308</v>
      </c>
      <c r="F2721" s="11" t="s">
        <v>11309</v>
      </c>
      <c r="G2721" s="11" t="s">
        <v>36</v>
      </c>
    </row>
    <row r="2722" spans="1:7" x14ac:dyDescent="0.2">
      <c r="A2722" s="11" t="s">
        <v>7895</v>
      </c>
      <c r="B2722" s="11" t="s">
        <v>7896</v>
      </c>
      <c r="C2722" s="11" t="s">
        <v>7897</v>
      </c>
      <c r="D2722" s="11" t="s">
        <v>5028</v>
      </c>
      <c r="E2722" s="11" t="s">
        <v>11308</v>
      </c>
      <c r="F2722" s="11" t="s">
        <v>11309</v>
      </c>
      <c r="G2722" s="11" t="s">
        <v>36</v>
      </c>
    </row>
    <row r="2723" spans="1:7" x14ac:dyDescent="0.2">
      <c r="A2723" s="11" t="s">
        <v>7898</v>
      </c>
      <c r="B2723" s="11" t="s">
        <v>7899</v>
      </c>
      <c r="C2723" s="11" t="s">
        <v>7900</v>
      </c>
      <c r="D2723" s="11" t="s">
        <v>5028</v>
      </c>
      <c r="E2723" s="11" t="s">
        <v>11308</v>
      </c>
      <c r="F2723" s="11" t="s">
        <v>11309</v>
      </c>
      <c r="G2723" s="11" t="s">
        <v>36</v>
      </c>
    </row>
    <row r="2724" spans="1:7" x14ac:dyDescent="0.2">
      <c r="A2724" s="11" t="s">
        <v>7901</v>
      </c>
      <c r="B2724" s="11" t="s">
        <v>7902</v>
      </c>
      <c r="C2724" s="11" t="s">
        <v>7903</v>
      </c>
      <c r="D2724" s="11" t="s">
        <v>554</v>
      </c>
      <c r="E2724" s="11" t="s">
        <v>11266</v>
      </c>
      <c r="F2724" s="11" t="s">
        <v>11267</v>
      </c>
      <c r="G2724" s="11" t="s">
        <v>36</v>
      </c>
    </row>
    <row r="2725" spans="1:7" x14ac:dyDescent="0.2">
      <c r="A2725" s="11" t="s">
        <v>7904</v>
      </c>
      <c r="B2725" s="11" t="s">
        <v>7905</v>
      </c>
      <c r="C2725" s="11" t="s">
        <v>7906</v>
      </c>
      <c r="D2725" s="11" t="s">
        <v>554</v>
      </c>
      <c r="E2725" s="11" t="s">
        <v>11266</v>
      </c>
      <c r="F2725" s="11" t="s">
        <v>11267</v>
      </c>
      <c r="G2725" s="11" t="s">
        <v>36</v>
      </c>
    </row>
    <row r="2726" spans="1:7" x14ac:dyDescent="0.2">
      <c r="A2726" s="11" t="s">
        <v>7907</v>
      </c>
      <c r="B2726" s="11" t="s">
        <v>7908</v>
      </c>
      <c r="C2726" s="11" t="s">
        <v>7909</v>
      </c>
      <c r="D2726" s="11" t="s">
        <v>554</v>
      </c>
      <c r="E2726" s="11" t="s">
        <v>11266</v>
      </c>
      <c r="F2726" s="11" t="s">
        <v>11267</v>
      </c>
      <c r="G2726" s="11" t="s">
        <v>36</v>
      </c>
    </row>
    <row r="2727" spans="1:7" x14ac:dyDescent="0.2">
      <c r="A2727" s="11" t="s">
        <v>7910</v>
      </c>
      <c r="B2727" s="11" t="s">
        <v>7911</v>
      </c>
      <c r="C2727" s="11" t="s">
        <v>7912</v>
      </c>
      <c r="D2727" s="11" t="s">
        <v>554</v>
      </c>
      <c r="E2727" s="11" t="s">
        <v>11266</v>
      </c>
      <c r="F2727" s="11" t="s">
        <v>11267</v>
      </c>
      <c r="G2727" s="11" t="s">
        <v>36</v>
      </c>
    </row>
    <row r="2728" spans="1:7" x14ac:dyDescent="0.2">
      <c r="A2728" s="11" t="s">
        <v>7913</v>
      </c>
      <c r="B2728" s="11" t="s">
        <v>7914</v>
      </c>
      <c r="C2728" s="11" t="s">
        <v>7915</v>
      </c>
      <c r="D2728" s="11" t="s">
        <v>554</v>
      </c>
      <c r="E2728" s="11" t="s">
        <v>11266</v>
      </c>
      <c r="F2728" s="11" t="s">
        <v>11267</v>
      </c>
      <c r="G2728" s="11" t="s">
        <v>36</v>
      </c>
    </row>
    <row r="2729" spans="1:7" x14ac:dyDescent="0.2">
      <c r="A2729" s="11" t="s">
        <v>7916</v>
      </c>
      <c r="B2729" s="11" t="s">
        <v>7917</v>
      </c>
      <c r="C2729" s="11" t="s">
        <v>7918</v>
      </c>
      <c r="D2729" s="11" t="s">
        <v>554</v>
      </c>
      <c r="E2729" s="11" t="s">
        <v>11266</v>
      </c>
      <c r="F2729" s="11" t="s">
        <v>11267</v>
      </c>
      <c r="G2729" s="11" t="s">
        <v>36</v>
      </c>
    </row>
    <row r="2730" spans="1:7" x14ac:dyDescent="0.2">
      <c r="A2730" s="11" t="s">
        <v>7919</v>
      </c>
      <c r="B2730" s="11" t="s">
        <v>7920</v>
      </c>
      <c r="C2730" s="11" t="s">
        <v>7921</v>
      </c>
      <c r="D2730" s="11" t="s">
        <v>554</v>
      </c>
      <c r="E2730" s="11" t="s">
        <v>11266</v>
      </c>
      <c r="F2730" s="11" t="s">
        <v>11267</v>
      </c>
      <c r="G2730" s="11" t="s">
        <v>36</v>
      </c>
    </row>
    <row r="2731" spans="1:7" x14ac:dyDescent="0.2">
      <c r="A2731" s="11" t="s">
        <v>7922</v>
      </c>
      <c r="B2731" s="11" t="s">
        <v>7923</v>
      </c>
      <c r="C2731" s="11" t="s">
        <v>7924</v>
      </c>
      <c r="D2731" s="11" t="s">
        <v>5028</v>
      </c>
      <c r="E2731" s="11" t="s">
        <v>11308</v>
      </c>
      <c r="F2731" s="11" t="s">
        <v>11309</v>
      </c>
      <c r="G2731" s="11" t="s">
        <v>36</v>
      </c>
    </row>
    <row r="2732" spans="1:7" x14ac:dyDescent="0.2">
      <c r="A2732" s="11" t="s">
        <v>7925</v>
      </c>
      <c r="B2732" s="11" t="s">
        <v>7926</v>
      </c>
      <c r="C2732" s="11" t="s">
        <v>7927</v>
      </c>
      <c r="D2732" s="11" t="s">
        <v>5028</v>
      </c>
      <c r="E2732" s="11" t="s">
        <v>11308</v>
      </c>
      <c r="F2732" s="11" t="s">
        <v>11309</v>
      </c>
      <c r="G2732" s="11" t="s">
        <v>36</v>
      </c>
    </row>
    <row r="2733" spans="1:7" x14ac:dyDescent="0.2">
      <c r="A2733" s="11" t="s">
        <v>7928</v>
      </c>
      <c r="B2733" s="11" t="s">
        <v>7929</v>
      </c>
      <c r="C2733" s="11" t="s">
        <v>7929</v>
      </c>
      <c r="D2733" s="11" t="s">
        <v>554</v>
      </c>
      <c r="E2733" s="11" t="s">
        <v>11266</v>
      </c>
      <c r="F2733" s="11" t="s">
        <v>11267</v>
      </c>
      <c r="G2733" s="11" t="s">
        <v>36</v>
      </c>
    </row>
    <row r="2734" spans="1:7" x14ac:dyDescent="0.2">
      <c r="A2734" s="11" t="s">
        <v>7930</v>
      </c>
      <c r="B2734" s="11" t="s">
        <v>7931</v>
      </c>
      <c r="C2734" s="11" t="s">
        <v>7932</v>
      </c>
      <c r="D2734" s="11" t="s">
        <v>554</v>
      </c>
      <c r="E2734" s="11" t="s">
        <v>11266</v>
      </c>
      <c r="F2734" s="11" t="s">
        <v>11267</v>
      </c>
      <c r="G2734" s="11" t="s">
        <v>36</v>
      </c>
    </row>
    <row r="2735" spans="1:7" x14ac:dyDescent="0.2">
      <c r="A2735" s="11" t="s">
        <v>7933</v>
      </c>
      <c r="B2735" s="11" t="s">
        <v>7934</v>
      </c>
      <c r="C2735" s="11" t="s">
        <v>7935</v>
      </c>
      <c r="D2735" s="11" t="s">
        <v>554</v>
      </c>
      <c r="E2735" s="11" t="s">
        <v>11266</v>
      </c>
      <c r="F2735" s="11" t="s">
        <v>11267</v>
      </c>
      <c r="G2735" s="11" t="s">
        <v>36</v>
      </c>
    </row>
    <row r="2736" spans="1:7" x14ac:dyDescent="0.2">
      <c r="A2736" s="11" t="s">
        <v>7936</v>
      </c>
      <c r="B2736" s="11" t="s">
        <v>7937</v>
      </c>
      <c r="C2736" s="11" t="s">
        <v>7937</v>
      </c>
      <c r="D2736" s="11" t="s">
        <v>554</v>
      </c>
      <c r="E2736" s="11" t="s">
        <v>11266</v>
      </c>
      <c r="F2736" s="11" t="s">
        <v>11267</v>
      </c>
      <c r="G2736" s="11" t="s">
        <v>36</v>
      </c>
    </row>
    <row r="2737" spans="1:7" x14ac:dyDescent="0.2">
      <c r="A2737" s="11" t="s">
        <v>7938</v>
      </c>
      <c r="B2737" s="11" t="s">
        <v>7939</v>
      </c>
      <c r="C2737" s="11" t="s">
        <v>7939</v>
      </c>
      <c r="D2737" s="11" t="s">
        <v>554</v>
      </c>
      <c r="E2737" s="11" t="s">
        <v>11266</v>
      </c>
      <c r="F2737" s="11" t="s">
        <v>11267</v>
      </c>
      <c r="G2737" s="11" t="s">
        <v>36</v>
      </c>
    </row>
    <row r="2738" spans="1:7" x14ac:dyDescent="0.2">
      <c r="A2738" s="11" t="s">
        <v>7940</v>
      </c>
      <c r="B2738" s="11" t="s">
        <v>7941</v>
      </c>
      <c r="C2738" s="11" t="s">
        <v>7941</v>
      </c>
      <c r="D2738" s="11" t="s">
        <v>554</v>
      </c>
      <c r="E2738" s="11" t="s">
        <v>11266</v>
      </c>
      <c r="F2738" s="11" t="s">
        <v>11267</v>
      </c>
      <c r="G2738" s="11" t="s">
        <v>36</v>
      </c>
    </row>
    <row r="2739" spans="1:7" x14ac:dyDescent="0.2">
      <c r="A2739" s="11" t="s">
        <v>7942</v>
      </c>
      <c r="B2739" s="11" t="s">
        <v>7943</v>
      </c>
      <c r="C2739" s="11" t="s">
        <v>7943</v>
      </c>
      <c r="D2739" s="11" t="s">
        <v>721</v>
      </c>
      <c r="E2739" s="11" t="s">
        <v>11268</v>
      </c>
      <c r="F2739" s="11" t="s">
        <v>11269</v>
      </c>
      <c r="G2739" s="11" t="s">
        <v>36</v>
      </c>
    </row>
    <row r="2740" spans="1:7" x14ac:dyDescent="0.2">
      <c r="A2740" s="11" t="s">
        <v>7944</v>
      </c>
      <c r="B2740" s="11" t="s">
        <v>7945</v>
      </c>
      <c r="C2740" s="11" t="s">
        <v>7945</v>
      </c>
      <c r="D2740" s="11" t="s">
        <v>721</v>
      </c>
      <c r="E2740" s="11" t="s">
        <v>11268</v>
      </c>
      <c r="F2740" s="11" t="s">
        <v>11269</v>
      </c>
      <c r="G2740" s="11" t="s">
        <v>36</v>
      </c>
    </row>
    <row r="2741" spans="1:7" x14ac:dyDescent="0.2">
      <c r="A2741" s="11" t="s">
        <v>7946</v>
      </c>
      <c r="B2741" s="11" t="s">
        <v>7947</v>
      </c>
      <c r="C2741" s="11" t="s">
        <v>7947</v>
      </c>
      <c r="D2741" s="11" t="s">
        <v>721</v>
      </c>
      <c r="E2741" s="11" t="s">
        <v>11268</v>
      </c>
      <c r="F2741" s="11" t="s">
        <v>11269</v>
      </c>
      <c r="G2741" s="11" t="s">
        <v>36</v>
      </c>
    </row>
    <row r="2742" spans="1:7" x14ac:dyDescent="0.2">
      <c r="A2742" s="11" t="s">
        <v>7948</v>
      </c>
      <c r="B2742" s="11" t="s">
        <v>7949</v>
      </c>
      <c r="C2742" s="11" t="s">
        <v>7950</v>
      </c>
      <c r="D2742" s="11" t="s">
        <v>554</v>
      </c>
      <c r="E2742" s="11" t="s">
        <v>11266</v>
      </c>
      <c r="F2742" s="11" t="s">
        <v>11267</v>
      </c>
      <c r="G2742" s="11" t="s">
        <v>36</v>
      </c>
    </row>
    <row r="2743" spans="1:7" x14ac:dyDescent="0.2">
      <c r="A2743" s="11" t="s">
        <v>7951</v>
      </c>
      <c r="B2743" s="11" t="s">
        <v>556</v>
      </c>
      <c r="C2743" s="11" t="s">
        <v>7952</v>
      </c>
      <c r="D2743" s="11" t="s">
        <v>554</v>
      </c>
      <c r="E2743" s="11" t="s">
        <v>11266</v>
      </c>
      <c r="F2743" s="11" t="s">
        <v>11267</v>
      </c>
      <c r="G2743" s="11" t="s">
        <v>36</v>
      </c>
    </row>
    <row r="2744" spans="1:7" x14ac:dyDescent="0.2">
      <c r="A2744" s="11" t="s">
        <v>7953</v>
      </c>
      <c r="B2744" s="11" t="s">
        <v>7954</v>
      </c>
      <c r="C2744" s="11" t="s">
        <v>7955</v>
      </c>
      <c r="D2744" s="11" t="s">
        <v>554</v>
      </c>
      <c r="E2744" s="11" t="s">
        <v>11266</v>
      </c>
      <c r="F2744" s="11" t="s">
        <v>11267</v>
      </c>
      <c r="G2744" s="11" t="s">
        <v>36</v>
      </c>
    </row>
    <row r="2745" spans="1:7" x14ac:dyDescent="0.2">
      <c r="A2745" s="11" t="s">
        <v>7956</v>
      </c>
      <c r="B2745" s="11" t="s">
        <v>7957</v>
      </c>
      <c r="C2745" s="11" t="s">
        <v>7958</v>
      </c>
      <c r="D2745" s="11" t="s">
        <v>554</v>
      </c>
      <c r="E2745" s="11" t="s">
        <v>11266</v>
      </c>
      <c r="F2745" s="11" t="s">
        <v>11267</v>
      </c>
      <c r="G2745" s="11" t="s">
        <v>36</v>
      </c>
    </row>
    <row r="2746" spans="1:7" x14ac:dyDescent="0.2">
      <c r="A2746" s="11" t="s">
        <v>7959</v>
      </c>
      <c r="B2746" s="11" t="s">
        <v>7960</v>
      </c>
      <c r="C2746" s="11" t="s">
        <v>7961</v>
      </c>
      <c r="D2746" s="11" t="s">
        <v>554</v>
      </c>
      <c r="E2746" s="11" t="s">
        <v>11266</v>
      </c>
      <c r="F2746" s="11" t="s">
        <v>11267</v>
      </c>
      <c r="G2746" s="11" t="s">
        <v>36</v>
      </c>
    </row>
    <row r="2747" spans="1:7" x14ac:dyDescent="0.2">
      <c r="A2747" s="11" t="s">
        <v>7962</v>
      </c>
      <c r="B2747" s="11" t="s">
        <v>7963</v>
      </c>
      <c r="C2747" s="11" t="s">
        <v>7964</v>
      </c>
      <c r="D2747" s="11" t="s">
        <v>554</v>
      </c>
      <c r="E2747" s="11" t="s">
        <v>11266</v>
      </c>
      <c r="F2747" s="11" t="s">
        <v>11267</v>
      </c>
      <c r="G2747" s="11" t="s">
        <v>36</v>
      </c>
    </row>
    <row r="2748" spans="1:7" x14ac:dyDescent="0.2">
      <c r="A2748" s="11" t="s">
        <v>7965</v>
      </c>
      <c r="B2748" s="11" t="s">
        <v>7966</v>
      </c>
      <c r="C2748" s="11" t="s">
        <v>7967</v>
      </c>
      <c r="D2748" s="11" t="s">
        <v>554</v>
      </c>
      <c r="E2748" s="11" t="s">
        <v>11266</v>
      </c>
      <c r="F2748" s="11" t="s">
        <v>11267</v>
      </c>
      <c r="G2748" s="11" t="s">
        <v>36</v>
      </c>
    </row>
    <row r="2749" spans="1:7" x14ac:dyDescent="0.2">
      <c r="A2749" s="11" t="s">
        <v>7968</v>
      </c>
      <c r="B2749" s="11" t="s">
        <v>7969</v>
      </c>
      <c r="C2749" s="11" t="s">
        <v>7970</v>
      </c>
      <c r="D2749" s="11" t="s">
        <v>554</v>
      </c>
      <c r="E2749" s="11" t="s">
        <v>11266</v>
      </c>
      <c r="F2749" s="11" t="s">
        <v>11267</v>
      </c>
      <c r="G2749" s="11" t="s">
        <v>36</v>
      </c>
    </row>
    <row r="2750" spans="1:7" x14ac:dyDescent="0.2">
      <c r="A2750" s="11" t="s">
        <v>7971</v>
      </c>
      <c r="B2750" s="11" t="s">
        <v>7972</v>
      </c>
      <c r="C2750" s="11" t="s">
        <v>7973</v>
      </c>
      <c r="D2750" s="11" t="s">
        <v>1108</v>
      </c>
      <c r="E2750" s="11" t="s">
        <v>11266</v>
      </c>
      <c r="F2750" s="11" t="s">
        <v>11267</v>
      </c>
      <c r="G2750" s="11" t="s">
        <v>36</v>
      </c>
    </row>
    <row r="2751" spans="1:7" x14ac:dyDescent="0.2">
      <c r="A2751" s="11" t="s">
        <v>7974</v>
      </c>
      <c r="B2751" s="11" t="s">
        <v>7975</v>
      </c>
      <c r="C2751" s="11" t="s">
        <v>7976</v>
      </c>
      <c r="D2751" s="11" t="s">
        <v>1108</v>
      </c>
      <c r="E2751" s="11" t="s">
        <v>11266</v>
      </c>
      <c r="F2751" s="11" t="s">
        <v>11267</v>
      </c>
      <c r="G2751" s="11" t="s">
        <v>36</v>
      </c>
    </row>
    <row r="2752" spans="1:7" x14ac:dyDescent="0.2">
      <c r="A2752" s="11" t="s">
        <v>7977</v>
      </c>
      <c r="B2752" s="11" t="s">
        <v>7978</v>
      </c>
      <c r="C2752" s="11" t="s">
        <v>6692</v>
      </c>
      <c r="D2752" s="11" t="s">
        <v>1150</v>
      </c>
      <c r="E2752" s="11" t="s">
        <v>11278</v>
      </c>
      <c r="F2752" s="11" t="s">
        <v>11279</v>
      </c>
      <c r="G2752" s="11" t="s">
        <v>36</v>
      </c>
    </row>
    <row r="2753" spans="1:7" x14ac:dyDescent="0.2">
      <c r="A2753" s="11" t="s">
        <v>7979</v>
      </c>
      <c r="B2753" s="11" t="s">
        <v>7980</v>
      </c>
      <c r="C2753" s="11" t="s">
        <v>7981</v>
      </c>
      <c r="D2753" s="11" t="s">
        <v>1150</v>
      </c>
      <c r="E2753" s="11" t="s">
        <v>11278</v>
      </c>
      <c r="F2753" s="11" t="s">
        <v>11279</v>
      </c>
      <c r="G2753" s="11" t="s">
        <v>36</v>
      </c>
    </row>
    <row r="2754" spans="1:7" x14ac:dyDescent="0.2">
      <c r="A2754" s="11" t="s">
        <v>7982</v>
      </c>
      <c r="B2754" s="11" t="s">
        <v>7983</v>
      </c>
      <c r="C2754" s="11" t="s">
        <v>7984</v>
      </c>
      <c r="D2754" s="11" t="s">
        <v>1150</v>
      </c>
      <c r="E2754" s="11" t="s">
        <v>11278</v>
      </c>
      <c r="F2754" s="11" t="s">
        <v>11279</v>
      </c>
      <c r="G2754" s="11" t="s">
        <v>36</v>
      </c>
    </row>
    <row r="2755" spans="1:7" x14ac:dyDescent="0.2">
      <c r="A2755" s="11" t="s">
        <v>7985</v>
      </c>
      <c r="B2755" s="11" t="s">
        <v>7986</v>
      </c>
      <c r="C2755" s="11" t="s">
        <v>7987</v>
      </c>
      <c r="D2755" s="11" t="s">
        <v>1150</v>
      </c>
      <c r="E2755" s="11" t="s">
        <v>11278</v>
      </c>
      <c r="F2755" s="11" t="s">
        <v>11279</v>
      </c>
      <c r="G2755" s="11" t="s">
        <v>36</v>
      </c>
    </row>
    <row r="2756" spans="1:7" x14ac:dyDescent="0.2">
      <c r="A2756" s="11" t="s">
        <v>7988</v>
      </c>
      <c r="B2756" s="11" t="s">
        <v>7989</v>
      </c>
      <c r="C2756" s="11" t="s">
        <v>7990</v>
      </c>
      <c r="D2756" s="11" t="s">
        <v>1150</v>
      </c>
      <c r="E2756" s="11" t="s">
        <v>11278</v>
      </c>
      <c r="F2756" s="11" t="s">
        <v>11279</v>
      </c>
      <c r="G2756" s="11" t="s">
        <v>36</v>
      </c>
    </row>
    <row r="2757" spans="1:7" x14ac:dyDescent="0.2">
      <c r="A2757" s="11" t="s">
        <v>7991</v>
      </c>
      <c r="B2757" s="11" t="s">
        <v>7992</v>
      </c>
      <c r="C2757" s="11" t="s">
        <v>7993</v>
      </c>
      <c r="D2757" s="11" t="s">
        <v>1150</v>
      </c>
      <c r="E2757" s="11" t="s">
        <v>11278</v>
      </c>
      <c r="F2757" s="11" t="s">
        <v>11279</v>
      </c>
      <c r="G2757" s="11" t="s">
        <v>36</v>
      </c>
    </row>
    <row r="2758" spans="1:7" x14ac:dyDescent="0.2">
      <c r="A2758" s="11" t="s">
        <v>7994</v>
      </c>
      <c r="B2758" s="11" t="s">
        <v>7995</v>
      </c>
      <c r="C2758" s="11" t="s">
        <v>7996</v>
      </c>
      <c r="D2758" s="11" t="s">
        <v>562</v>
      </c>
      <c r="E2758" s="11" t="s">
        <v>11266</v>
      </c>
      <c r="F2758" s="11" t="s">
        <v>11267</v>
      </c>
      <c r="G2758" s="11" t="s">
        <v>36</v>
      </c>
    </row>
    <row r="2759" spans="1:7" x14ac:dyDescent="0.2">
      <c r="A2759" s="11" t="s">
        <v>7997</v>
      </c>
      <c r="B2759" s="11" t="s">
        <v>7998</v>
      </c>
      <c r="C2759" s="11" t="s">
        <v>7999</v>
      </c>
      <c r="D2759" s="11" t="s">
        <v>1150</v>
      </c>
      <c r="E2759" s="11" t="s">
        <v>11278</v>
      </c>
      <c r="F2759" s="11" t="s">
        <v>11279</v>
      </c>
      <c r="G2759" s="11" t="s">
        <v>36</v>
      </c>
    </row>
    <row r="2760" spans="1:7" x14ac:dyDescent="0.2">
      <c r="A2760" s="11" t="s">
        <v>8000</v>
      </c>
      <c r="B2760" s="11" t="s">
        <v>8001</v>
      </c>
      <c r="C2760" s="11" t="s">
        <v>8002</v>
      </c>
      <c r="D2760" s="11" t="s">
        <v>1150</v>
      </c>
      <c r="E2760" s="11" t="s">
        <v>11278</v>
      </c>
      <c r="F2760" s="11" t="s">
        <v>11279</v>
      </c>
      <c r="G2760" s="11" t="s">
        <v>36</v>
      </c>
    </row>
    <row r="2761" spans="1:7" x14ac:dyDescent="0.2">
      <c r="A2761" s="11" t="s">
        <v>8003</v>
      </c>
      <c r="B2761" s="11" t="s">
        <v>8004</v>
      </c>
      <c r="C2761" s="11" t="s">
        <v>8005</v>
      </c>
      <c r="D2761" s="11" t="s">
        <v>1150</v>
      </c>
      <c r="E2761" s="11" t="s">
        <v>11278</v>
      </c>
      <c r="F2761" s="11" t="s">
        <v>11279</v>
      </c>
      <c r="G2761" s="11" t="s">
        <v>36</v>
      </c>
    </row>
    <row r="2762" spans="1:7" x14ac:dyDescent="0.2">
      <c r="A2762" s="11" t="s">
        <v>8006</v>
      </c>
      <c r="B2762" s="11" t="s">
        <v>8007</v>
      </c>
      <c r="C2762" s="11" t="s">
        <v>8008</v>
      </c>
      <c r="D2762" s="11" t="s">
        <v>1150</v>
      </c>
      <c r="E2762" s="11" t="s">
        <v>11278</v>
      </c>
      <c r="F2762" s="11" t="s">
        <v>11279</v>
      </c>
      <c r="G2762" s="11" t="s">
        <v>36</v>
      </c>
    </row>
    <row r="2763" spans="1:7" x14ac:dyDescent="0.2">
      <c r="A2763" s="11" t="s">
        <v>8009</v>
      </c>
      <c r="B2763" s="11" t="s">
        <v>8010</v>
      </c>
      <c r="C2763" s="11" t="s">
        <v>8011</v>
      </c>
      <c r="D2763" s="11" t="s">
        <v>1150</v>
      </c>
      <c r="E2763" s="11" t="s">
        <v>11278</v>
      </c>
      <c r="F2763" s="11" t="s">
        <v>11279</v>
      </c>
      <c r="G2763" s="11" t="s">
        <v>36</v>
      </c>
    </row>
    <row r="2764" spans="1:7" x14ac:dyDescent="0.2">
      <c r="A2764" s="11" t="s">
        <v>8012</v>
      </c>
      <c r="B2764" s="11" t="s">
        <v>8013</v>
      </c>
      <c r="C2764" s="11" t="s">
        <v>8014</v>
      </c>
      <c r="D2764" s="11" t="s">
        <v>1150</v>
      </c>
      <c r="E2764" s="11" t="s">
        <v>11278</v>
      </c>
      <c r="F2764" s="11" t="s">
        <v>11279</v>
      </c>
      <c r="G2764" s="11" t="s">
        <v>36</v>
      </c>
    </row>
    <row r="2765" spans="1:7" x14ac:dyDescent="0.2">
      <c r="A2765" s="11" t="s">
        <v>8015</v>
      </c>
      <c r="B2765" s="11" t="s">
        <v>8016</v>
      </c>
      <c r="C2765" s="11" t="s">
        <v>8017</v>
      </c>
      <c r="D2765" s="11" t="s">
        <v>1150</v>
      </c>
      <c r="E2765" s="11" t="s">
        <v>11278</v>
      </c>
      <c r="F2765" s="11" t="s">
        <v>11279</v>
      </c>
      <c r="G2765" s="11" t="s">
        <v>36</v>
      </c>
    </row>
    <row r="2766" spans="1:7" x14ac:dyDescent="0.2">
      <c r="A2766" s="11" t="s">
        <v>8018</v>
      </c>
      <c r="B2766" s="11" t="s">
        <v>8019</v>
      </c>
      <c r="C2766" s="11" t="s">
        <v>8020</v>
      </c>
      <c r="D2766" s="11" t="s">
        <v>1150</v>
      </c>
      <c r="E2766" s="11" t="s">
        <v>11278</v>
      </c>
      <c r="F2766" s="11" t="s">
        <v>11279</v>
      </c>
      <c r="G2766" s="11" t="s">
        <v>36</v>
      </c>
    </row>
    <row r="2767" spans="1:7" x14ac:dyDescent="0.2">
      <c r="A2767" s="11" t="s">
        <v>8021</v>
      </c>
      <c r="B2767" s="11" t="s">
        <v>6355</v>
      </c>
      <c r="C2767" s="11" t="s">
        <v>6356</v>
      </c>
      <c r="D2767" s="11" t="s">
        <v>1150</v>
      </c>
      <c r="E2767" s="11" t="s">
        <v>11278</v>
      </c>
      <c r="F2767" s="11" t="s">
        <v>11279</v>
      </c>
      <c r="G2767" s="11" t="s">
        <v>36</v>
      </c>
    </row>
    <row r="2768" spans="1:7" x14ac:dyDescent="0.2">
      <c r="A2768" s="11" t="s">
        <v>8022</v>
      </c>
      <c r="B2768" s="11" t="s">
        <v>8023</v>
      </c>
      <c r="C2768" s="11" t="s">
        <v>8024</v>
      </c>
      <c r="D2768" s="11" t="s">
        <v>5551</v>
      </c>
      <c r="E2768" s="11" t="s">
        <v>11278</v>
      </c>
      <c r="F2768" s="11" t="s">
        <v>11279</v>
      </c>
      <c r="G2768" s="11" t="s">
        <v>36</v>
      </c>
    </row>
    <row r="2769" spans="1:7" x14ac:dyDescent="0.2">
      <c r="A2769" s="11" t="s">
        <v>8025</v>
      </c>
      <c r="B2769" s="11" t="s">
        <v>8026</v>
      </c>
      <c r="C2769" s="11" t="s">
        <v>8027</v>
      </c>
      <c r="D2769" s="11" t="s">
        <v>5551</v>
      </c>
      <c r="E2769" s="11" t="s">
        <v>11278</v>
      </c>
      <c r="F2769" s="11" t="s">
        <v>11279</v>
      </c>
      <c r="G2769" s="11" t="s">
        <v>36</v>
      </c>
    </row>
    <row r="2770" spans="1:7" x14ac:dyDescent="0.2">
      <c r="A2770" s="11" t="s">
        <v>8028</v>
      </c>
      <c r="B2770" s="11" t="s">
        <v>8029</v>
      </c>
      <c r="C2770" s="11" t="s">
        <v>8030</v>
      </c>
      <c r="D2770" s="11" t="s">
        <v>1150</v>
      </c>
      <c r="E2770" s="11" t="s">
        <v>11278</v>
      </c>
      <c r="F2770" s="11" t="s">
        <v>11279</v>
      </c>
      <c r="G2770" s="11" t="s">
        <v>36</v>
      </c>
    </row>
    <row r="2771" spans="1:7" x14ac:dyDescent="0.2">
      <c r="A2771" s="11" t="s">
        <v>8031</v>
      </c>
      <c r="B2771" s="11" t="s">
        <v>6361</v>
      </c>
      <c r="C2771" s="11" t="s">
        <v>6362</v>
      </c>
      <c r="D2771" s="11" t="s">
        <v>1150</v>
      </c>
      <c r="E2771" s="11" t="s">
        <v>11278</v>
      </c>
      <c r="F2771" s="11" t="s">
        <v>11279</v>
      </c>
      <c r="G2771" s="11" t="s">
        <v>36</v>
      </c>
    </row>
    <row r="2772" spans="1:7" x14ac:dyDescent="0.2">
      <c r="A2772" s="11" t="s">
        <v>8032</v>
      </c>
      <c r="B2772" s="11" t="s">
        <v>8033</v>
      </c>
      <c r="C2772" s="11" t="s">
        <v>7130</v>
      </c>
      <c r="D2772" s="11" t="s">
        <v>1150</v>
      </c>
      <c r="E2772" s="11" t="s">
        <v>11278</v>
      </c>
      <c r="F2772" s="11" t="s">
        <v>11279</v>
      </c>
      <c r="G2772" s="11" t="s">
        <v>36</v>
      </c>
    </row>
    <row r="2773" spans="1:7" x14ac:dyDescent="0.2">
      <c r="A2773" s="11" t="s">
        <v>8034</v>
      </c>
      <c r="B2773" s="11" t="s">
        <v>8035</v>
      </c>
      <c r="C2773" s="11" t="s">
        <v>8036</v>
      </c>
      <c r="D2773" s="11" t="s">
        <v>1108</v>
      </c>
      <c r="E2773" s="11" t="s">
        <v>11266</v>
      </c>
      <c r="F2773" s="11" t="s">
        <v>11267</v>
      </c>
      <c r="G2773" s="11" t="s">
        <v>36</v>
      </c>
    </row>
    <row r="2774" spans="1:7" x14ac:dyDescent="0.2">
      <c r="A2774" s="11" t="s">
        <v>8037</v>
      </c>
      <c r="B2774" s="11" t="s">
        <v>8038</v>
      </c>
      <c r="C2774" s="11" t="s">
        <v>8039</v>
      </c>
      <c r="D2774" s="11" t="s">
        <v>1108</v>
      </c>
      <c r="E2774" s="11" t="s">
        <v>11266</v>
      </c>
      <c r="F2774" s="11" t="s">
        <v>11267</v>
      </c>
      <c r="G2774" s="11" t="s">
        <v>36</v>
      </c>
    </row>
    <row r="2775" spans="1:7" x14ac:dyDescent="0.2">
      <c r="A2775" s="11" t="s">
        <v>8040</v>
      </c>
      <c r="B2775" s="11" t="s">
        <v>8041</v>
      </c>
      <c r="C2775" s="11" t="s">
        <v>8042</v>
      </c>
      <c r="D2775" s="11" t="s">
        <v>1108</v>
      </c>
      <c r="E2775" s="11" t="s">
        <v>11266</v>
      </c>
      <c r="F2775" s="11" t="s">
        <v>11267</v>
      </c>
      <c r="G2775" s="11" t="s">
        <v>36</v>
      </c>
    </row>
    <row r="2776" spans="1:7" x14ac:dyDescent="0.2">
      <c r="A2776" s="11" t="s">
        <v>8043</v>
      </c>
      <c r="B2776" s="11" t="s">
        <v>8044</v>
      </c>
      <c r="C2776" s="11" t="s">
        <v>8045</v>
      </c>
      <c r="D2776" s="11" t="s">
        <v>1108</v>
      </c>
      <c r="E2776" s="11" t="s">
        <v>11266</v>
      </c>
      <c r="F2776" s="11" t="s">
        <v>11267</v>
      </c>
      <c r="G2776" s="11" t="s">
        <v>36</v>
      </c>
    </row>
    <row r="2777" spans="1:7" x14ac:dyDescent="0.2">
      <c r="A2777" s="11" t="s">
        <v>8046</v>
      </c>
      <c r="B2777" s="11" t="s">
        <v>8047</v>
      </c>
      <c r="C2777" s="11" t="s">
        <v>8048</v>
      </c>
      <c r="D2777" s="11" t="s">
        <v>1108</v>
      </c>
      <c r="E2777" s="11" t="s">
        <v>11266</v>
      </c>
      <c r="F2777" s="11" t="s">
        <v>11267</v>
      </c>
      <c r="G2777" s="11" t="s">
        <v>36</v>
      </c>
    </row>
    <row r="2778" spans="1:7" x14ac:dyDescent="0.2">
      <c r="A2778" s="11" t="s">
        <v>8049</v>
      </c>
      <c r="B2778" s="11" t="s">
        <v>8050</v>
      </c>
      <c r="C2778" s="11" t="s">
        <v>8051</v>
      </c>
      <c r="D2778" s="11" t="s">
        <v>1108</v>
      </c>
      <c r="E2778" s="11" t="s">
        <v>11266</v>
      </c>
      <c r="F2778" s="11" t="s">
        <v>11267</v>
      </c>
      <c r="G2778" s="11" t="s">
        <v>36</v>
      </c>
    </row>
    <row r="2779" spans="1:7" x14ac:dyDescent="0.2">
      <c r="A2779" s="11" t="s">
        <v>8052</v>
      </c>
      <c r="B2779" s="11" t="s">
        <v>8053</v>
      </c>
      <c r="C2779" s="11" t="s">
        <v>8054</v>
      </c>
      <c r="D2779" s="11" t="s">
        <v>1108</v>
      </c>
      <c r="E2779" s="11" t="s">
        <v>11266</v>
      </c>
      <c r="F2779" s="11" t="s">
        <v>11267</v>
      </c>
      <c r="G2779" s="11" t="s">
        <v>36</v>
      </c>
    </row>
    <row r="2780" spans="1:7" x14ac:dyDescent="0.2">
      <c r="A2780" s="11" t="s">
        <v>8055</v>
      </c>
      <c r="B2780" s="11" t="s">
        <v>8056</v>
      </c>
      <c r="C2780" s="11" t="s">
        <v>8057</v>
      </c>
      <c r="D2780" s="11" t="s">
        <v>1108</v>
      </c>
      <c r="E2780" s="11" t="s">
        <v>11266</v>
      </c>
      <c r="F2780" s="11" t="s">
        <v>11267</v>
      </c>
      <c r="G2780" s="11" t="s">
        <v>36</v>
      </c>
    </row>
    <row r="2781" spans="1:7" x14ac:dyDescent="0.2">
      <c r="A2781" s="11" t="s">
        <v>8058</v>
      </c>
      <c r="B2781" s="11" t="s">
        <v>8059</v>
      </c>
      <c r="C2781" s="11" t="s">
        <v>8060</v>
      </c>
      <c r="D2781" s="11" t="s">
        <v>554</v>
      </c>
      <c r="E2781" s="11" t="s">
        <v>11266</v>
      </c>
      <c r="F2781" s="11" t="s">
        <v>11267</v>
      </c>
      <c r="G2781" s="11" t="s">
        <v>36</v>
      </c>
    </row>
    <row r="2782" spans="1:7" x14ac:dyDescent="0.2">
      <c r="A2782" s="11" t="s">
        <v>8061</v>
      </c>
      <c r="B2782" s="11" t="s">
        <v>8062</v>
      </c>
      <c r="C2782" s="11" t="s">
        <v>8063</v>
      </c>
      <c r="D2782" s="11" t="s">
        <v>554</v>
      </c>
      <c r="E2782" s="11" t="s">
        <v>11266</v>
      </c>
      <c r="F2782" s="11" t="s">
        <v>11267</v>
      </c>
      <c r="G2782" s="11" t="s">
        <v>36</v>
      </c>
    </row>
    <row r="2783" spans="1:7" x14ac:dyDescent="0.2">
      <c r="A2783" s="11" t="s">
        <v>8064</v>
      </c>
      <c r="B2783" s="11" t="s">
        <v>8065</v>
      </c>
      <c r="C2783" s="11" t="s">
        <v>8066</v>
      </c>
      <c r="D2783" s="11" t="s">
        <v>554</v>
      </c>
      <c r="E2783" s="11" t="s">
        <v>11266</v>
      </c>
      <c r="F2783" s="11" t="s">
        <v>11267</v>
      </c>
      <c r="G2783" s="11" t="s">
        <v>36</v>
      </c>
    </row>
    <row r="2784" spans="1:7" x14ac:dyDescent="0.2">
      <c r="A2784" s="11" t="s">
        <v>8067</v>
      </c>
      <c r="B2784" s="11" t="s">
        <v>8068</v>
      </c>
      <c r="C2784" s="11" t="s">
        <v>8069</v>
      </c>
      <c r="D2784" s="11" t="s">
        <v>554</v>
      </c>
      <c r="E2784" s="11" t="s">
        <v>11266</v>
      </c>
      <c r="F2784" s="11" t="s">
        <v>11267</v>
      </c>
      <c r="G2784" s="11" t="s">
        <v>36</v>
      </c>
    </row>
    <row r="2785" spans="1:7" x14ac:dyDescent="0.2">
      <c r="A2785" s="11" t="s">
        <v>8070</v>
      </c>
      <c r="B2785" s="11" t="s">
        <v>8071</v>
      </c>
      <c r="C2785" s="11" t="s">
        <v>8072</v>
      </c>
      <c r="D2785" s="11" t="s">
        <v>614</v>
      </c>
      <c r="E2785" s="11" t="s">
        <v>11268</v>
      </c>
      <c r="F2785" s="11" t="s">
        <v>11269</v>
      </c>
      <c r="G2785" s="11" t="s">
        <v>36</v>
      </c>
    </row>
    <row r="2786" spans="1:7" x14ac:dyDescent="0.2">
      <c r="A2786" s="11" t="s">
        <v>8073</v>
      </c>
      <c r="B2786" s="11" t="s">
        <v>8074</v>
      </c>
      <c r="C2786" s="11" t="s">
        <v>8075</v>
      </c>
      <c r="D2786" s="11" t="s">
        <v>614</v>
      </c>
      <c r="E2786" s="11" t="s">
        <v>11268</v>
      </c>
      <c r="F2786" s="11" t="s">
        <v>11269</v>
      </c>
      <c r="G2786" s="11" t="s">
        <v>36</v>
      </c>
    </row>
    <row r="2787" spans="1:7" x14ac:dyDescent="0.2">
      <c r="A2787" s="11" t="s">
        <v>8076</v>
      </c>
      <c r="B2787" s="11" t="s">
        <v>8077</v>
      </c>
      <c r="C2787" s="11" t="s">
        <v>8078</v>
      </c>
      <c r="D2787" s="11" t="s">
        <v>614</v>
      </c>
      <c r="E2787" s="11" t="s">
        <v>11268</v>
      </c>
      <c r="F2787" s="11" t="s">
        <v>11269</v>
      </c>
      <c r="G2787" s="11" t="s">
        <v>36</v>
      </c>
    </row>
    <row r="2788" spans="1:7" x14ac:dyDescent="0.2">
      <c r="A2788" s="11" t="s">
        <v>8079</v>
      </c>
      <c r="B2788" s="11" t="s">
        <v>8080</v>
      </c>
      <c r="C2788" s="11" t="s">
        <v>8080</v>
      </c>
      <c r="D2788" s="11" t="s">
        <v>614</v>
      </c>
      <c r="E2788" s="11" t="s">
        <v>11268</v>
      </c>
      <c r="F2788" s="11" t="s">
        <v>11269</v>
      </c>
      <c r="G2788" s="11" t="s">
        <v>36</v>
      </c>
    </row>
    <row r="2789" spans="1:7" x14ac:dyDescent="0.2">
      <c r="A2789" s="11" t="s">
        <v>8081</v>
      </c>
      <c r="B2789" s="11" t="s">
        <v>8082</v>
      </c>
      <c r="C2789" s="11" t="s">
        <v>8083</v>
      </c>
      <c r="D2789" s="11" t="s">
        <v>614</v>
      </c>
      <c r="E2789" s="11" t="s">
        <v>11268</v>
      </c>
      <c r="F2789" s="11" t="s">
        <v>11269</v>
      </c>
      <c r="G2789" s="11" t="s">
        <v>36</v>
      </c>
    </row>
    <row r="2790" spans="1:7" x14ac:dyDescent="0.2">
      <c r="A2790" s="11" t="s">
        <v>8084</v>
      </c>
      <c r="B2790" s="11" t="s">
        <v>8085</v>
      </c>
      <c r="C2790" s="11" t="s">
        <v>8086</v>
      </c>
      <c r="D2790" s="11" t="s">
        <v>614</v>
      </c>
      <c r="E2790" s="11" t="s">
        <v>11268</v>
      </c>
      <c r="F2790" s="11" t="s">
        <v>11269</v>
      </c>
      <c r="G2790" s="11" t="s">
        <v>36</v>
      </c>
    </row>
    <row r="2791" spans="1:7" x14ac:dyDescent="0.2">
      <c r="A2791" s="11" t="s">
        <v>8087</v>
      </c>
      <c r="B2791" s="11" t="s">
        <v>8088</v>
      </c>
      <c r="C2791" s="11" t="s">
        <v>8089</v>
      </c>
      <c r="D2791" s="11" t="s">
        <v>614</v>
      </c>
      <c r="E2791" s="11" t="s">
        <v>11268</v>
      </c>
      <c r="F2791" s="11" t="s">
        <v>11269</v>
      </c>
      <c r="G2791" s="11" t="s">
        <v>36</v>
      </c>
    </row>
    <row r="2792" spans="1:7" x14ac:dyDescent="0.2">
      <c r="A2792" s="11" t="s">
        <v>8090</v>
      </c>
      <c r="B2792" s="11" t="s">
        <v>8091</v>
      </c>
      <c r="C2792" s="11" t="s">
        <v>8092</v>
      </c>
      <c r="D2792" s="11" t="s">
        <v>614</v>
      </c>
      <c r="E2792" s="11" t="s">
        <v>11268</v>
      </c>
      <c r="F2792" s="11" t="s">
        <v>11269</v>
      </c>
      <c r="G2792" s="11" t="s">
        <v>36</v>
      </c>
    </row>
    <row r="2793" spans="1:7" x14ac:dyDescent="0.2">
      <c r="A2793" s="11" t="s">
        <v>8093</v>
      </c>
      <c r="B2793" s="11" t="s">
        <v>8094</v>
      </c>
      <c r="C2793" s="11" t="s">
        <v>8095</v>
      </c>
      <c r="D2793" s="11" t="s">
        <v>614</v>
      </c>
      <c r="E2793" s="11" t="s">
        <v>11268</v>
      </c>
      <c r="F2793" s="11" t="s">
        <v>11269</v>
      </c>
      <c r="G2793" s="11" t="s">
        <v>36</v>
      </c>
    </row>
    <row r="2794" spans="1:7" x14ac:dyDescent="0.2">
      <c r="A2794" s="11" t="s">
        <v>8096</v>
      </c>
      <c r="B2794" s="11" t="s">
        <v>8097</v>
      </c>
      <c r="C2794" s="11" t="s">
        <v>8098</v>
      </c>
      <c r="D2794" s="11" t="s">
        <v>614</v>
      </c>
      <c r="E2794" s="11" t="s">
        <v>11268</v>
      </c>
      <c r="F2794" s="11" t="s">
        <v>11269</v>
      </c>
      <c r="G2794" s="11" t="s">
        <v>36</v>
      </c>
    </row>
    <row r="2795" spans="1:7" x14ac:dyDescent="0.2">
      <c r="A2795" s="11" t="s">
        <v>8099</v>
      </c>
      <c r="B2795" s="11" t="s">
        <v>8100</v>
      </c>
      <c r="C2795" s="11" t="s">
        <v>8101</v>
      </c>
      <c r="D2795" s="11" t="s">
        <v>614</v>
      </c>
      <c r="E2795" s="11" t="s">
        <v>11268</v>
      </c>
      <c r="F2795" s="11" t="s">
        <v>11269</v>
      </c>
      <c r="G2795" s="11" t="s">
        <v>36</v>
      </c>
    </row>
    <row r="2796" spans="1:7" x14ac:dyDescent="0.2">
      <c r="A2796" s="11" t="s">
        <v>8102</v>
      </c>
      <c r="B2796" s="11" t="s">
        <v>8103</v>
      </c>
      <c r="C2796" s="11" t="s">
        <v>8104</v>
      </c>
      <c r="D2796" s="11" t="s">
        <v>614</v>
      </c>
      <c r="E2796" s="11" t="s">
        <v>11268</v>
      </c>
      <c r="F2796" s="11" t="s">
        <v>11269</v>
      </c>
      <c r="G2796" s="11" t="s">
        <v>36</v>
      </c>
    </row>
    <row r="2797" spans="1:7" x14ac:dyDescent="0.2">
      <c r="A2797" s="11" t="s">
        <v>8105</v>
      </c>
      <c r="B2797" s="11" t="s">
        <v>8106</v>
      </c>
      <c r="C2797" s="11" t="s">
        <v>8107</v>
      </c>
      <c r="D2797" s="11" t="s">
        <v>1423</v>
      </c>
      <c r="E2797" s="11" t="s">
        <v>11266</v>
      </c>
      <c r="F2797" s="11" t="s">
        <v>11267</v>
      </c>
      <c r="G2797" s="11" t="s">
        <v>36</v>
      </c>
    </row>
    <row r="2798" spans="1:7" x14ac:dyDescent="0.2">
      <c r="A2798" s="11" t="s">
        <v>8108</v>
      </c>
      <c r="B2798" s="11" t="s">
        <v>8109</v>
      </c>
      <c r="C2798" s="11" t="s">
        <v>8110</v>
      </c>
      <c r="D2798" s="11" t="s">
        <v>1423</v>
      </c>
      <c r="E2798" s="11" t="s">
        <v>11266</v>
      </c>
      <c r="F2798" s="11" t="s">
        <v>11267</v>
      </c>
      <c r="G2798" s="11" t="s">
        <v>36</v>
      </c>
    </row>
    <row r="2799" spans="1:7" x14ac:dyDescent="0.2">
      <c r="A2799" s="11" t="s">
        <v>8111</v>
      </c>
      <c r="B2799" s="11" t="s">
        <v>8112</v>
      </c>
      <c r="C2799" s="11" t="s">
        <v>8113</v>
      </c>
      <c r="D2799" s="11" t="s">
        <v>5056</v>
      </c>
      <c r="E2799" s="11" t="s">
        <v>11266</v>
      </c>
      <c r="F2799" s="11" t="s">
        <v>11267</v>
      </c>
      <c r="G2799" s="11" t="s">
        <v>36</v>
      </c>
    </row>
    <row r="2800" spans="1:7" x14ac:dyDescent="0.2">
      <c r="A2800" s="11" t="s">
        <v>8114</v>
      </c>
      <c r="B2800" s="11" t="s">
        <v>8115</v>
      </c>
      <c r="C2800" s="11" t="s">
        <v>8116</v>
      </c>
      <c r="D2800" s="11" t="s">
        <v>1423</v>
      </c>
      <c r="E2800" s="11" t="s">
        <v>11266</v>
      </c>
      <c r="F2800" s="11" t="s">
        <v>11267</v>
      </c>
      <c r="G2800" s="11" t="s">
        <v>36</v>
      </c>
    </row>
    <row r="2801" spans="1:7" x14ac:dyDescent="0.2">
      <c r="A2801" s="11" t="s">
        <v>8117</v>
      </c>
      <c r="B2801" s="11" t="s">
        <v>8118</v>
      </c>
      <c r="C2801" s="11" t="s">
        <v>8119</v>
      </c>
      <c r="D2801" s="11" t="s">
        <v>1423</v>
      </c>
      <c r="E2801" s="11" t="s">
        <v>11266</v>
      </c>
      <c r="F2801" s="11" t="s">
        <v>11267</v>
      </c>
      <c r="G2801" s="11" t="s">
        <v>36</v>
      </c>
    </row>
    <row r="2802" spans="1:7" x14ac:dyDescent="0.2">
      <c r="A2802" s="11" t="s">
        <v>8120</v>
      </c>
      <c r="B2802" s="11" t="s">
        <v>8121</v>
      </c>
      <c r="C2802" s="11" t="s">
        <v>8122</v>
      </c>
      <c r="D2802" s="11" t="s">
        <v>1423</v>
      </c>
      <c r="E2802" s="11" t="s">
        <v>11266</v>
      </c>
      <c r="F2802" s="11" t="s">
        <v>11267</v>
      </c>
      <c r="G2802" s="11" t="s">
        <v>36</v>
      </c>
    </row>
    <row r="2803" spans="1:7" x14ac:dyDescent="0.2">
      <c r="A2803" s="11" t="s">
        <v>8123</v>
      </c>
      <c r="B2803" s="11" t="s">
        <v>8124</v>
      </c>
      <c r="C2803" s="11" t="s">
        <v>8125</v>
      </c>
      <c r="D2803" s="11" t="s">
        <v>1423</v>
      </c>
      <c r="E2803" s="11" t="s">
        <v>11266</v>
      </c>
      <c r="F2803" s="11" t="s">
        <v>11267</v>
      </c>
      <c r="G2803" s="11" t="s">
        <v>36</v>
      </c>
    </row>
    <row r="2804" spans="1:7" x14ac:dyDescent="0.2">
      <c r="A2804" s="11" t="s">
        <v>8126</v>
      </c>
      <c r="B2804" s="11" t="s">
        <v>8127</v>
      </c>
      <c r="C2804" s="11" t="s">
        <v>8128</v>
      </c>
      <c r="D2804" s="11" t="s">
        <v>1423</v>
      </c>
      <c r="E2804" s="11" t="s">
        <v>11266</v>
      </c>
      <c r="F2804" s="11" t="s">
        <v>11267</v>
      </c>
      <c r="G2804" s="11" t="s">
        <v>36</v>
      </c>
    </row>
    <row r="2805" spans="1:7" x14ac:dyDescent="0.2">
      <c r="A2805" s="11" t="s">
        <v>8129</v>
      </c>
      <c r="B2805" s="11" t="s">
        <v>8130</v>
      </c>
      <c r="C2805" s="11" t="s">
        <v>8131</v>
      </c>
      <c r="D2805" s="11" t="s">
        <v>554</v>
      </c>
      <c r="E2805" s="11" t="s">
        <v>11266</v>
      </c>
      <c r="F2805" s="11" t="s">
        <v>11267</v>
      </c>
      <c r="G2805" s="11" t="s">
        <v>36</v>
      </c>
    </row>
    <row r="2806" spans="1:7" x14ac:dyDescent="0.2">
      <c r="A2806" s="11" t="s">
        <v>8132</v>
      </c>
      <c r="B2806" s="11" t="s">
        <v>8133</v>
      </c>
      <c r="C2806" s="11" t="s">
        <v>8134</v>
      </c>
      <c r="D2806" s="11" t="s">
        <v>554</v>
      </c>
      <c r="E2806" s="11" t="s">
        <v>11266</v>
      </c>
      <c r="F2806" s="11" t="s">
        <v>11267</v>
      </c>
      <c r="G2806" s="11" t="s">
        <v>36</v>
      </c>
    </row>
    <row r="2807" spans="1:7" x14ac:dyDescent="0.2">
      <c r="A2807" s="11" t="s">
        <v>8135</v>
      </c>
      <c r="B2807" s="11" t="s">
        <v>8136</v>
      </c>
      <c r="C2807" s="11" t="s">
        <v>8137</v>
      </c>
      <c r="D2807" s="11" t="s">
        <v>554</v>
      </c>
      <c r="E2807" s="11" t="s">
        <v>11266</v>
      </c>
      <c r="F2807" s="11" t="s">
        <v>11267</v>
      </c>
      <c r="G2807" s="11" t="s">
        <v>36</v>
      </c>
    </row>
    <row r="2808" spans="1:7" x14ac:dyDescent="0.2">
      <c r="A2808" s="11" t="s">
        <v>8138</v>
      </c>
      <c r="B2808" s="11" t="s">
        <v>8139</v>
      </c>
      <c r="C2808" s="11" t="s">
        <v>8140</v>
      </c>
      <c r="D2808" s="11" t="s">
        <v>554</v>
      </c>
      <c r="E2808" s="11" t="s">
        <v>11266</v>
      </c>
      <c r="F2808" s="11" t="s">
        <v>11267</v>
      </c>
      <c r="G2808" s="11" t="s">
        <v>36</v>
      </c>
    </row>
    <row r="2809" spans="1:7" x14ac:dyDescent="0.2">
      <c r="A2809" s="11" t="s">
        <v>8141</v>
      </c>
      <c r="B2809" s="11" t="s">
        <v>8142</v>
      </c>
      <c r="C2809" s="11" t="s">
        <v>8143</v>
      </c>
      <c r="D2809" s="11" t="s">
        <v>554</v>
      </c>
      <c r="E2809" s="11" t="s">
        <v>11266</v>
      </c>
      <c r="F2809" s="11" t="s">
        <v>11267</v>
      </c>
      <c r="G2809" s="11" t="s">
        <v>36</v>
      </c>
    </row>
    <row r="2810" spans="1:7" x14ac:dyDescent="0.2">
      <c r="A2810" s="11" t="s">
        <v>8144</v>
      </c>
      <c r="B2810" s="11" t="s">
        <v>8145</v>
      </c>
      <c r="C2810" s="11" t="s">
        <v>8146</v>
      </c>
      <c r="D2810" s="11" t="s">
        <v>562</v>
      </c>
      <c r="E2810" s="11" t="s">
        <v>11266</v>
      </c>
      <c r="F2810" s="11" t="s">
        <v>11267</v>
      </c>
      <c r="G2810" s="11" t="s">
        <v>36</v>
      </c>
    </row>
    <row r="2811" spans="1:7" x14ac:dyDescent="0.2">
      <c r="A2811" s="11" t="s">
        <v>8147</v>
      </c>
      <c r="B2811" s="11" t="s">
        <v>8148</v>
      </c>
      <c r="C2811" s="11" t="s">
        <v>8149</v>
      </c>
      <c r="D2811" s="11" t="s">
        <v>562</v>
      </c>
      <c r="E2811" s="11" t="s">
        <v>11266</v>
      </c>
      <c r="F2811" s="11" t="s">
        <v>11267</v>
      </c>
      <c r="G2811" s="11" t="s">
        <v>36</v>
      </c>
    </row>
    <row r="2812" spans="1:7" x14ac:dyDescent="0.2">
      <c r="A2812" s="11" t="s">
        <v>8150</v>
      </c>
      <c r="B2812" s="11" t="s">
        <v>8151</v>
      </c>
      <c r="C2812" s="11" t="s">
        <v>8152</v>
      </c>
      <c r="D2812" s="11" t="s">
        <v>562</v>
      </c>
      <c r="E2812" s="11" t="s">
        <v>11266</v>
      </c>
      <c r="F2812" s="11" t="s">
        <v>11267</v>
      </c>
      <c r="G2812" s="11" t="s">
        <v>36</v>
      </c>
    </row>
    <row r="2813" spans="1:7" x14ac:dyDescent="0.2">
      <c r="A2813" s="11" t="s">
        <v>8153</v>
      </c>
      <c r="B2813" s="11" t="s">
        <v>8154</v>
      </c>
      <c r="C2813" s="11" t="s">
        <v>8155</v>
      </c>
      <c r="D2813" s="11" t="s">
        <v>554</v>
      </c>
      <c r="E2813" s="11" t="s">
        <v>11266</v>
      </c>
      <c r="F2813" s="11" t="s">
        <v>11267</v>
      </c>
      <c r="G2813" s="11" t="s">
        <v>36</v>
      </c>
    </row>
    <row r="2814" spans="1:7" x14ac:dyDescent="0.2">
      <c r="A2814" s="11" t="s">
        <v>8156</v>
      </c>
      <c r="B2814" s="11" t="s">
        <v>8157</v>
      </c>
      <c r="C2814" s="11" t="s">
        <v>8158</v>
      </c>
      <c r="D2814" s="11" t="s">
        <v>1423</v>
      </c>
      <c r="E2814" s="11" t="s">
        <v>11266</v>
      </c>
      <c r="F2814" s="11" t="s">
        <v>11267</v>
      </c>
      <c r="G2814" s="11" t="s">
        <v>36</v>
      </c>
    </row>
    <row r="2815" spans="1:7" x14ac:dyDescent="0.2">
      <c r="A2815" s="11" t="s">
        <v>8159</v>
      </c>
      <c r="B2815" s="11" t="s">
        <v>8160</v>
      </c>
      <c r="C2815" s="11" t="s">
        <v>8161</v>
      </c>
      <c r="D2815" s="11" t="s">
        <v>1423</v>
      </c>
      <c r="E2815" s="11" t="s">
        <v>11266</v>
      </c>
      <c r="F2815" s="11" t="s">
        <v>11267</v>
      </c>
      <c r="G2815" s="11" t="s">
        <v>36</v>
      </c>
    </row>
    <row r="2816" spans="1:7" x14ac:dyDescent="0.2">
      <c r="A2816" s="11" t="s">
        <v>8162</v>
      </c>
      <c r="B2816" s="11" t="s">
        <v>8163</v>
      </c>
      <c r="C2816" s="11" t="s">
        <v>8164</v>
      </c>
      <c r="D2816" s="11" t="s">
        <v>1423</v>
      </c>
      <c r="E2816" s="11" t="s">
        <v>11266</v>
      </c>
      <c r="F2816" s="11" t="s">
        <v>11267</v>
      </c>
      <c r="G2816" s="11" t="s">
        <v>36</v>
      </c>
    </row>
    <row r="2817" spans="1:7" x14ac:dyDescent="0.2">
      <c r="A2817" s="11" t="s">
        <v>8165</v>
      </c>
      <c r="B2817" s="11" t="s">
        <v>8166</v>
      </c>
      <c r="C2817" s="11" t="s">
        <v>8167</v>
      </c>
      <c r="D2817" s="11" t="s">
        <v>5028</v>
      </c>
      <c r="E2817" s="11" t="s">
        <v>11308</v>
      </c>
      <c r="F2817" s="11" t="s">
        <v>11309</v>
      </c>
      <c r="G2817" s="11" t="s">
        <v>36</v>
      </c>
    </row>
    <row r="2818" spans="1:7" x14ac:dyDescent="0.2">
      <c r="A2818" s="11" t="s">
        <v>8168</v>
      </c>
      <c r="B2818" s="11" t="s">
        <v>8169</v>
      </c>
      <c r="C2818" s="11" t="s">
        <v>8170</v>
      </c>
      <c r="D2818" s="11" t="s">
        <v>5028</v>
      </c>
      <c r="E2818" s="11" t="s">
        <v>11308</v>
      </c>
      <c r="F2818" s="11" t="s">
        <v>11309</v>
      </c>
      <c r="G2818" s="11" t="s">
        <v>36</v>
      </c>
    </row>
    <row r="2819" spans="1:7" x14ac:dyDescent="0.2">
      <c r="A2819" s="11" t="s">
        <v>8171</v>
      </c>
      <c r="B2819" s="11" t="s">
        <v>8172</v>
      </c>
      <c r="C2819" s="11" t="s">
        <v>8172</v>
      </c>
      <c r="D2819" s="11" t="s">
        <v>554</v>
      </c>
      <c r="E2819" s="11" t="s">
        <v>11266</v>
      </c>
      <c r="F2819" s="11" t="s">
        <v>11267</v>
      </c>
      <c r="G2819" s="11" t="s">
        <v>36</v>
      </c>
    </row>
    <row r="2820" spans="1:7" x14ac:dyDescent="0.2">
      <c r="A2820" s="11" t="s">
        <v>8173</v>
      </c>
      <c r="B2820" s="11" t="s">
        <v>8174</v>
      </c>
      <c r="C2820" s="11" t="s">
        <v>8174</v>
      </c>
      <c r="D2820" s="11" t="s">
        <v>554</v>
      </c>
      <c r="E2820" s="11" t="s">
        <v>11266</v>
      </c>
      <c r="F2820" s="11" t="s">
        <v>11267</v>
      </c>
      <c r="G2820" s="11" t="s">
        <v>36</v>
      </c>
    </row>
    <row r="2821" spans="1:7" x14ac:dyDescent="0.2">
      <c r="A2821" s="11" t="s">
        <v>8175</v>
      </c>
      <c r="B2821" s="11" t="s">
        <v>8176</v>
      </c>
      <c r="C2821" s="11" t="s">
        <v>8176</v>
      </c>
      <c r="D2821" s="11" t="s">
        <v>554</v>
      </c>
      <c r="E2821" s="11" t="s">
        <v>11266</v>
      </c>
      <c r="F2821" s="11" t="s">
        <v>11267</v>
      </c>
      <c r="G2821" s="11" t="s">
        <v>36</v>
      </c>
    </row>
    <row r="2822" spans="1:7" x14ac:dyDescent="0.2">
      <c r="A2822" s="11" t="s">
        <v>8177</v>
      </c>
      <c r="B2822" s="11" t="s">
        <v>8178</v>
      </c>
      <c r="C2822" s="11" t="s">
        <v>8178</v>
      </c>
      <c r="D2822" s="11" t="s">
        <v>554</v>
      </c>
      <c r="E2822" s="11" t="s">
        <v>11266</v>
      </c>
      <c r="F2822" s="11" t="s">
        <v>11267</v>
      </c>
      <c r="G2822" s="11" t="s">
        <v>36</v>
      </c>
    </row>
    <row r="2823" spans="1:7" x14ac:dyDescent="0.2">
      <c r="A2823" s="11" t="s">
        <v>8179</v>
      </c>
      <c r="B2823" s="11" t="s">
        <v>8180</v>
      </c>
      <c r="C2823" s="11" t="s">
        <v>8181</v>
      </c>
      <c r="D2823" s="11" t="s">
        <v>562</v>
      </c>
      <c r="E2823" s="11" t="s">
        <v>11266</v>
      </c>
      <c r="F2823" s="11" t="s">
        <v>11267</v>
      </c>
      <c r="G2823" s="11" t="s">
        <v>36</v>
      </c>
    </row>
    <row r="2824" spans="1:7" x14ac:dyDescent="0.2">
      <c r="A2824" s="11" t="s">
        <v>8182</v>
      </c>
      <c r="B2824" s="11" t="s">
        <v>8183</v>
      </c>
      <c r="C2824" s="11" t="s">
        <v>8184</v>
      </c>
      <c r="D2824" s="11" t="s">
        <v>562</v>
      </c>
      <c r="E2824" s="11" t="s">
        <v>11266</v>
      </c>
      <c r="F2824" s="11" t="s">
        <v>11267</v>
      </c>
      <c r="G2824" s="11" t="s">
        <v>36</v>
      </c>
    </row>
    <row r="2825" spans="1:7" x14ac:dyDescent="0.2">
      <c r="A2825" s="11" t="s">
        <v>8185</v>
      </c>
      <c r="B2825" s="11" t="s">
        <v>8186</v>
      </c>
      <c r="C2825" s="11" t="s">
        <v>8187</v>
      </c>
      <c r="D2825" s="11" t="s">
        <v>1423</v>
      </c>
      <c r="E2825" s="11" t="s">
        <v>11266</v>
      </c>
      <c r="F2825" s="11" t="s">
        <v>11267</v>
      </c>
      <c r="G2825" s="11" t="s">
        <v>36</v>
      </c>
    </row>
    <row r="2826" spans="1:7" x14ac:dyDescent="0.2">
      <c r="A2826" s="11" t="s">
        <v>8188</v>
      </c>
      <c r="B2826" s="11" t="s">
        <v>8189</v>
      </c>
      <c r="C2826" s="11" t="s">
        <v>8189</v>
      </c>
      <c r="D2826" s="11" t="s">
        <v>1423</v>
      </c>
      <c r="E2826" s="11" t="s">
        <v>11266</v>
      </c>
      <c r="F2826" s="11" t="s">
        <v>11267</v>
      </c>
      <c r="G2826" s="11" t="s">
        <v>36</v>
      </c>
    </row>
    <row r="2827" spans="1:7" x14ac:dyDescent="0.2">
      <c r="A2827" s="11" t="s">
        <v>8190</v>
      </c>
      <c r="B2827" s="11" t="s">
        <v>8191</v>
      </c>
      <c r="C2827" s="11" t="s">
        <v>8192</v>
      </c>
      <c r="D2827" s="11" t="s">
        <v>1423</v>
      </c>
      <c r="E2827" s="11" t="s">
        <v>11266</v>
      </c>
      <c r="F2827" s="11" t="s">
        <v>11267</v>
      </c>
      <c r="G2827" s="11" t="s">
        <v>36</v>
      </c>
    </row>
    <row r="2828" spans="1:7" x14ac:dyDescent="0.2">
      <c r="A2828" s="11" t="s">
        <v>8193</v>
      </c>
      <c r="B2828" s="11" t="s">
        <v>8194</v>
      </c>
      <c r="C2828" s="11" t="s">
        <v>8195</v>
      </c>
      <c r="D2828" s="11" t="s">
        <v>562</v>
      </c>
      <c r="E2828" s="11" t="s">
        <v>11266</v>
      </c>
      <c r="F2828" s="11" t="s">
        <v>11267</v>
      </c>
      <c r="G2828" s="11" t="s">
        <v>36</v>
      </c>
    </row>
    <row r="2829" spans="1:7" x14ac:dyDescent="0.2">
      <c r="A2829" s="11" t="s">
        <v>8196</v>
      </c>
      <c r="B2829" s="11" t="s">
        <v>8197</v>
      </c>
      <c r="C2829" s="11" t="s">
        <v>8198</v>
      </c>
      <c r="D2829" s="11" t="s">
        <v>562</v>
      </c>
      <c r="E2829" s="11" t="s">
        <v>11266</v>
      </c>
      <c r="F2829" s="11" t="s">
        <v>11267</v>
      </c>
      <c r="G2829" s="11" t="s">
        <v>36</v>
      </c>
    </row>
    <row r="2830" spans="1:7" x14ac:dyDescent="0.2">
      <c r="A2830" s="11" t="s">
        <v>8199</v>
      </c>
      <c r="B2830" s="11" t="s">
        <v>8200</v>
      </c>
      <c r="C2830" s="11" t="s">
        <v>8201</v>
      </c>
      <c r="D2830" s="11" t="s">
        <v>562</v>
      </c>
      <c r="E2830" s="11" t="s">
        <v>11266</v>
      </c>
      <c r="F2830" s="11" t="s">
        <v>11267</v>
      </c>
      <c r="G2830" s="11" t="s">
        <v>36</v>
      </c>
    </row>
    <row r="2831" spans="1:7" x14ac:dyDescent="0.2">
      <c r="A2831" s="11" t="s">
        <v>8202</v>
      </c>
      <c r="B2831" s="11" t="s">
        <v>8203</v>
      </c>
      <c r="C2831" s="11" t="s">
        <v>8204</v>
      </c>
      <c r="D2831" s="11" t="s">
        <v>562</v>
      </c>
      <c r="E2831" s="11" t="s">
        <v>11266</v>
      </c>
      <c r="F2831" s="11" t="s">
        <v>11267</v>
      </c>
      <c r="G2831" s="11" t="s">
        <v>36</v>
      </c>
    </row>
    <row r="2832" spans="1:7" x14ac:dyDescent="0.2">
      <c r="A2832" s="11" t="s">
        <v>8205</v>
      </c>
      <c r="B2832" s="11" t="s">
        <v>8206</v>
      </c>
      <c r="C2832" s="11" t="s">
        <v>1934</v>
      </c>
      <c r="D2832" s="11" t="s">
        <v>562</v>
      </c>
      <c r="E2832" s="11" t="s">
        <v>11266</v>
      </c>
      <c r="F2832" s="11" t="s">
        <v>11267</v>
      </c>
      <c r="G2832" s="11" t="s">
        <v>36</v>
      </c>
    </row>
    <row r="2833" spans="1:7" x14ac:dyDescent="0.2">
      <c r="A2833" s="11" t="s">
        <v>8207</v>
      </c>
      <c r="B2833" s="11" t="s">
        <v>8208</v>
      </c>
      <c r="C2833" s="11" t="s">
        <v>8208</v>
      </c>
      <c r="D2833" s="11" t="s">
        <v>562</v>
      </c>
      <c r="E2833" s="11" t="s">
        <v>11266</v>
      </c>
      <c r="F2833" s="11" t="s">
        <v>11267</v>
      </c>
      <c r="G2833" s="11" t="s">
        <v>36</v>
      </c>
    </row>
    <row r="2834" spans="1:7" x14ac:dyDescent="0.2">
      <c r="A2834" s="11" t="s">
        <v>8209</v>
      </c>
      <c r="B2834" s="11" t="s">
        <v>8210</v>
      </c>
      <c r="C2834" s="11" t="s">
        <v>8210</v>
      </c>
      <c r="D2834" s="11" t="s">
        <v>562</v>
      </c>
      <c r="E2834" s="11" t="s">
        <v>11266</v>
      </c>
      <c r="F2834" s="11" t="s">
        <v>11267</v>
      </c>
      <c r="G2834" s="11" t="s">
        <v>36</v>
      </c>
    </row>
    <row r="2835" spans="1:7" x14ac:dyDescent="0.2">
      <c r="A2835" s="11" t="s">
        <v>8211</v>
      </c>
      <c r="B2835" s="11" t="s">
        <v>8212</v>
      </c>
      <c r="C2835" s="11" t="s">
        <v>8213</v>
      </c>
      <c r="D2835" s="11" t="s">
        <v>562</v>
      </c>
      <c r="E2835" s="11" t="s">
        <v>11266</v>
      </c>
      <c r="F2835" s="11" t="s">
        <v>11267</v>
      </c>
      <c r="G2835" s="11" t="s">
        <v>36</v>
      </c>
    </row>
    <row r="2836" spans="1:7" x14ac:dyDescent="0.2">
      <c r="A2836" s="11" t="s">
        <v>8214</v>
      </c>
      <c r="B2836" s="11" t="s">
        <v>8215</v>
      </c>
      <c r="C2836" s="11" t="s">
        <v>8216</v>
      </c>
      <c r="D2836" s="11" t="s">
        <v>562</v>
      </c>
      <c r="E2836" s="11" t="s">
        <v>11266</v>
      </c>
      <c r="F2836" s="11" t="s">
        <v>11267</v>
      </c>
      <c r="G2836" s="11" t="s">
        <v>36</v>
      </c>
    </row>
    <row r="2837" spans="1:7" x14ac:dyDescent="0.2">
      <c r="A2837" s="11" t="s">
        <v>8217</v>
      </c>
      <c r="B2837" s="11" t="s">
        <v>8218</v>
      </c>
      <c r="C2837" s="11" t="s">
        <v>8219</v>
      </c>
      <c r="D2837" s="11" t="s">
        <v>562</v>
      </c>
      <c r="E2837" s="11" t="s">
        <v>11266</v>
      </c>
      <c r="F2837" s="11" t="s">
        <v>11267</v>
      </c>
      <c r="G2837" s="11" t="s">
        <v>36</v>
      </c>
    </row>
    <row r="2838" spans="1:7" x14ac:dyDescent="0.2">
      <c r="A2838" s="11" t="s">
        <v>8220</v>
      </c>
      <c r="B2838" s="11" t="s">
        <v>8221</v>
      </c>
      <c r="C2838" s="11" t="s">
        <v>561</v>
      </c>
      <c r="D2838" s="11" t="s">
        <v>562</v>
      </c>
      <c r="E2838" s="11" t="s">
        <v>11266</v>
      </c>
      <c r="F2838" s="11" t="s">
        <v>11267</v>
      </c>
      <c r="G2838" s="11" t="s">
        <v>36</v>
      </c>
    </row>
    <row r="2839" spans="1:7" x14ac:dyDescent="0.2">
      <c r="A2839" s="11" t="s">
        <v>8222</v>
      </c>
      <c r="B2839" s="11" t="s">
        <v>8223</v>
      </c>
      <c r="C2839" s="11" t="s">
        <v>8223</v>
      </c>
      <c r="D2839" s="11" t="s">
        <v>562</v>
      </c>
      <c r="E2839" s="11" t="s">
        <v>11266</v>
      </c>
      <c r="F2839" s="11" t="s">
        <v>11267</v>
      </c>
      <c r="G2839" s="11" t="s">
        <v>36</v>
      </c>
    </row>
    <row r="2840" spans="1:7" x14ac:dyDescent="0.2">
      <c r="A2840" s="11" t="s">
        <v>8224</v>
      </c>
      <c r="B2840" s="11" t="s">
        <v>8225</v>
      </c>
      <c r="C2840" s="11" t="s">
        <v>8225</v>
      </c>
      <c r="D2840" s="11" t="s">
        <v>562</v>
      </c>
      <c r="E2840" s="11" t="s">
        <v>11266</v>
      </c>
      <c r="F2840" s="11" t="s">
        <v>11267</v>
      </c>
      <c r="G2840" s="11" t="s">
        <v>36</v>
      </c>
    </row>
    <row r="2841" spans="1:7" x14ac:dyDescent="0.2">
      <c r="A2841" s="11" t="s">
        <v>8226</v>
      </c>
      <c r="B2841" s="11" t="s">
        <v>8227</v>
      </c>
      <c r="C2841" s="11" t="s">
        <v>8228</v>
      </c>
      <c r="D2841" s="11" t="s">
        <v>562</v>
      </c>
      <c r="E2841" s="11" t="s">
        <v>11266</v>
      </c>
      <c r="F2841" s="11" t="s">
        <v>11267</v>
      </c>
      <c r="G2841" s="11" t="s">
        <v>36</v>
      </c>
    </row>
    <row r="2842" spans="1:7" x14ac:dyDescent="0.2">
      <c r="A2842" s="11" t="s">
        <v>8229</v>
      </c>
      <c r="B2842" s="11" t="s">
        <v>8230</v>
      </c>
      <c r="C2842" s="11" t="s">
        <v>8231</v>
      </c>
      <c r="D2842" s="11" t="s">
        <v>562</v>
      </c>
      <c r="E2842" s="11" t="s">
        <v>11266</v>
      </c>
      <c r="F2842" s="11" t="s">
        <v>11267</v>
      </c>
      <c r="G2842" s="11" t="s">
        <v>36</v>
      </c>
    </row>
    <row r="2843" spans="1:7" x14ac:dyDescent="0.2">
      <c r="A2843" s="11" t="s">
        <v>8232</v>
      </c>
      <c r="B2843" s="11" t="s">
        <v>8233</v>
      </c>
      <c r="C2843" s="11" t="s">
        <v>8234</v>
      </c>
      <c r="D2843" s="11" t="s">
        <v>562</v>
      </c>
      <c r="E2843" s="11" t="s">
        <v>11266</v>
      </c>
      <c r="F2843" s="11" t="s">
        <v>11267</v>
      </c>
      <c r="G2843" s="11" t="s">
        <v>36</v>
      </c>
    </row>
    <row r="2844" spans="1:7" x14ac:dyDescent="0.2">
      <c r="A2844" s="11" t="s">
        <v>8235</v>
      </c>
      <c r="B2844" s="11" t="s">
        <v>8236</v>
      </c>
      <c r="C2844" s="11" t="s">
        <v>8237</v>
      </c>
      <c r="D2844" s="11" t="s">
        <v>562</v>
      </c>
      <c r="E2844" s="11" t="s">
        <v>11266</v>
      </c>
      <c r="F2844" s="11" t="s">
        <v>11267</v>
      </c>
      <c r="G2844" s="11" t="s">
        <v>36</v>
      </c>
    </row>
    <row r="2845" spans="1:7" x14ac:dyDescent="0.2">
      <c r="A2845" s="11" t="s">
        <v>8238</v>
      </c>
      <c r="B2845" s="11" t="s">
        <v>8239</v>
      </c>
      <c r="C2845" s="11" t="s">
        <v>8240</v>
      </c>
      <c r="D2845" s="11" t="s">
        <v>562</v>
      </c>
      <c r="E2845" s="11" t="s">
        <v>11266</v>
      </c>
      <c r="F2845" s="11" t="s">
        <v>11267</v>
      </c>
      <c r="G2845" s="11" t="s">
        <v>36</v>
      </c>
    </row>
    <row r="2846" spans="1:7" x14ac:dyDescent="0.2">
      <c r="A2846" s="11" t="s">
        <v>8241</v>
      </c>
      <c r="B2846" s="11" t="s">
        <v>8242</v>
      </c>
      <c r="C2846" s="11" t="s">
        <v>8243</v>
      </c>
      <c r="D2846" s="11" t="s">
        <v>554</v>
      </c>
      <c r="E2846" s="11" t="s">
        <v>11266</v>
      </c>
      <c r="F2846" s="11" t="s">
        <v>11267</v>
      </c>
      <c r="G2846" s="11" t="s">
        <v>36</v>
      </c>
    </row>
    <row r="2847" spans="1:7" x14ac:dyDescent="0.2">
      <c r="A2847" s="11" t="s">
        <v>8244</v>
      </c>
      <c r="B2847" s="11" t="s">
        <v>8245</v>
      </c>
      <c r="C2847" s="11" t="s">
        <v>8246</v>
      </c>
      <c r="D2847" s="11" t="s">
        <v>554</v>
      </c>
      <c r="E2847" s="11" t="s">
        <v>11266</v>
      </c>
      <c r="F2847" s="11" t="s">
        <v>11267</v>
      </c>
      <c r="G2847" s="11" t="s">
        <v>36</v>
      </c>
    </row>
    <row r="2848" spans="1:7" x14ac:dyDescent="0.2">
      <c r="A2848" s="11" t="s">
        <v>8247</v>
      </c>
      <c r="B2848" s="11" t="s">
        <v>8248</v>
      </c>
      <c r="C2848" s="11" t="s">
        <v>8249</v>
      </c>
      <c r="D2848" s="11" t="s">
        <v>1447</v>
      </c>
      <c r="E2848" s="11" t="s">
        <v>11266</v>
      </c>
      <c r="F2848" s="11" t="s">
        <v>11267</v>
      </c>
      <c r="G2848" s="11" t="s">
        <v>36</v>
      </c>
    </row>
    <row r="2849" spans="1:7" x14ac:dyDescent="0.2">
      <c r="A2849" s="11" t="s">
        <v>8250</v>
      </c>
      <c r="B2849" s="11" t="s">
        <v>8251</v>
      </c>
      <c r="C2849" s="11" t="s">
        <v>8252</v>
      </c>
      <c r="D2849" s="11" t="s">
        <v>1447</v>
      </c>
      <c r="E2849" s="11" t="s">
        <v>11266</v>
      </c>
      <c r="F2849" s="11" t="s">
        <v>11267</v>
      </c>
      <c r="G2849" s="11" t="s">
        <v>36</v>
      </c>
    </row>
    <row r="2850" spans="1:7" x14ac:dyDescent="0.2">
      <c r="A2850" s="11" t="s">
        <v>8253</v>
      </c>
      <c r="B2850" s="11" t="s">
        <v>8254</v>
      </c>
      <c r="C2850" s="11" t="s">
        <v>8255</v>
      </c>
      <c r="D2850" s="11" t="s">
        <v>1447</v>
      </c>
      <c r="E2850" s="11" t="s">
        <v>11266</v>
      </c>
      <c r="F2850" s="11" t="s">
        <v>11267</v>
      </c>
      <c r="G2850" s="11" t="s">
        <v>36</v>
      </c>
    </row>
    <row r="2851" spans="1:7" x14ac:dyDescent="0.2">
      <c r="A2851" s="11" t="s">
        <v>8256</v>
      </c>
      <c r="B2851" s="11" t="s">
        <v>8257</v>
      </c>
      <c r="C2851" s="11" t="s">
        <v>8258</v>
      </c>
      <c r="D2851" s="11" t="s">
        <v>554</v>
      </c>
      <c r="E2851" s="11" t="s">
        <v>11266</v>
      </c>
      <c r="F2851" s="11" t="s">
        <v>11267</v>
      </c>
      <c r="G2851" s="11" t="s">
        <v>36</v>
      </c>
    </row>
    <row r="2852" spans="1:7" x14ac:dyDescent="0.2">
      <c r="A2852" s="11" t="s">
        <v>8259</v>
      </c>
      <c r="B2852" s="11" t="s">
        <v>8260</v>
      </c>
      <c r="C2852" s="11" t="s">
        <v>8261</v>
      </c>
      <c r="D2852" s="11" t="s">
        <v>1447</v>
      </c>
      <c r="E2852" s="11" t="s">
        <v>11266</v>
      </c>
      <c r="F2852" s="11" t="s">
        <v>11267</v>
      </c>
      <c r="G2852" s="11" t="s">
        <v>36</v>
      </c>
    </row>
    <row r="2853" spans="1:7" x14ac:dyDescent="0.2">
      <c r="A2853" s="11" t="s">
        <v>8262</v>
      </c>
      <c r="B2853" s="11" t="s">
        <v>8263</v>
      </c>
      <c r="C2853" s="11" t="s">
        <v>8264</v>
      </c>
      <c r="D2853" s="11" t="s">
        <v>1447</v>
      </c>
      <c r="E2853" s="11" t="s">
        <v>11266</v>
      </c>
      <c r="F2853" s="11" t="s">
        <v>11267</v>
      </c>
      <c r="G2853" s="11" t="s">
        <v>36</v>
      </c>
    </row>
    <row r="2854" spans="1:7" x14ac:dyDescent="0.2">
      <c r="A2854" s="11" t="s">
        <v>8265</v>
      </c>
      <c r="B2854" s="11" t="s">
        <v>8266</v>
      </c>
      <c r="C2854" s="11" t="s">
        <v>8267</v>
      </c>
      <c r="D2854" s="11" t="s">
        <v>1447</v>
      </c>
      <c r="E2854" s="11" t="s">
        <v>11266</v>
      </c>
      <c r="F2854" s="11" t="s">
        <v>11267</v>
      </c>
      <c r="G2854" s="11" t="s">
        <v>36</v>
      </c>
    </row>
    <row r="2855" spans="1:7" x14ac:dyDescent="0.2">
      <c r="A2855" s="11" t="s">
        <v>8268</v>
      </c>
      <c r="B2855" s="11" t="s">
        <v>8269</v>
      </c>
      <c r="C2855" s="11" t="s">
        <v>8270</v>
      </c>
      <c r="D2855" s="11" t="s">
        <v>554</v>
      </c>
      <c r="E2855" s="11" t="s">
        <v>11266</v>
      </c>
      <c r="F2855" s="11" t="s">
        <v>11267</v>
      </c>
      <c r="G2855" s="11" t="s">
        <v>36</v>
      </c>
    </row>
    <row r="2856" spans="1:7" x14ac:dyDescent="0.2">
      <c r="A2856" s="11" t="s">
        <v>8271</v>
      </c>
      <c r="B2856" s="11" t="s">
        <v>8272</v>
      </c>
      <c r="C2856" s="11" t="s">
        <v>8273</v>
      </c>
      <c r="D2856" s="11" t="s">
        <v>554</v>
      </c>
      <c r="E2856" s="11" t="s">
        <v>11266</v>
      </c>
      <c r="F2856" s="11" t="s">
        <v>11267</v>
      </c>
      <c r="G2856" s="11" t="s">
        <v>36</v>
      </c>
    </row>
    <row r="2857" spans="1:7" x14ac:dyDescent="0.2">
      <c r="A2857" s="11" t="s">
        <v>8274</v>
      </c>
      <c r="B2857" s="11" t="s">
        <v>8275</v>
      </c>
      <c r="C2857" s="11" t="s">
        <v>8276</v>
      </c>
      <c r="D2857" s="11" t="s">
        <v>554</v>
      </c>
      <c r="E2857" s="11" t="s">
        <v>11266</v>
      </c>
      <c r="F2857" s="11" t="s">
        <v>11267</v>
      </c>
      <c r="G2857" s="11" t="s">
        <v>36</v>
      </c>
    </row>
    <row r="2858" spans="1:7" x14ac:dyDescent="0.2">
      <c r="A2858" s="11" t="s">
        <v>8277</v>
      </c>
      <c r="B2858" s="11" t="s">
        <v>8278</v>
      </c>
      <c r="C2858" s="11" t="s">
        <v>8279</v>
      </c>
      <c r="D2858" s="11" t="s">
        <v>554</v>
      </c>
      <c r="E2858" s="11" t="s">
        <v>11266</v>
      </c>
      <c r="F2858" s="11" t="s">
        <v>11267</v>
      </c>
      <c r="G2858" s="11" t="s">
        <v>36</v>
      </c>
    </row>
    <row r="2859" spans="1:7" x14ac:dyDescent="0.2">
      <c r="A2859" s="11" t="s">
        <v>8280</v>
      </c>
      <c r="B2859" s="11" t="s">
        <v>8281</v>
      </c>
      <c r="C2859" s="11" t="s">
        <v>8282</v>
      </c>
      <c r="D2859" s="11" t="s">
        <v>554</v>
      </c>
      <c r="E2859" s="11" t="s">
        <v>11266</v>
      </c>
      <c r="F2859" s="11" t="s">
        <v>11267</v>
      </c>
      <c r="G2859" s="11" t="s">
        <v>36</v>
      </c>
    </row>
    <row r="2860" spans="1:7" x14ac:dyDescent="0.2">
      <c r="A2860" s="11" t="s">
        <v>8283</v>
      </c>
      <c r="B2860" s="11" t="s">
        <v>8284</v>
      </c>
      <c r="C2860" s="11" t="s">
        <v>8285</v>
      </c>
      <c r="D2860" s="11" t="s">
        <v>554</v>
      </c>
      <c r="E2860" s="11" t="s">
        <v>11266</v>
      </c>
      <c r="F2860" s="11" t="s">
        <v>11267</v>
      </c>
      <c r="G2860" s="11" t="s">
        <v>36</v>
      </c>
    </row>
    <row r="2861" spans="1:7" x14ac:dyDescent="0.2">
      <c r="A2861" s="11" t="s">
        <v>8286</v>
      </c>
      <c r="B2861" s="11" t="s">
        <v>8287</v>
      </c>
      <c r="C2861" s="11" t="s">
        <v>8288</v>
      </c>
      <c r="D2861" s="11" t="s">
        <v>554</v>
      </c>
      <c r="E2861" s="11" t="s">
        <v>11266</v>
      </c>
      <c r="F2861" s="11" t="s">
        <v>11267</v>
      </c>
      <c r="G2861" s="11" t="s">
        <v>36</v>
      </c>
    </row>
    <row r="2862" spans="1:7" x14ac:dyDescent="0.2">
      <c r="A2862" s="11" t="s">
        <v>8289</v>
      </c>
      <c r="B2862" s="11" t="s">
        <v>8290</v>
      </c>
      <c r="C2862" s="11" t="s">
        <v>8291</v>
      </c>
      <c r="D2862" s="11" t="s">
        <v>554</v>
      </c>
      <c r="E2862" s="11" t="s">
        <v>11266</v>
      </c>
      <c r="F2862" s="11" t="s">
        <v>11267</v>
      </c>
      <c r="G2862" s="11" t="s">
        <v>36</v>
      </c>
    </row>
    <row r="2863" spans="1:7" x14ac:dyDescent="0.2">
      <c r="A2863" s="11" t="s">
        <v>8292</v>
      </c>
      <c r="B2863" s="11" t="s">
        <v>8293</v>
      </c>
      <c r="C2863" s="11" t="s">
        <v>8294</v>
      </c>
      <c r="D2863" s="11" t="s">
        <v>554</v>
      </c>
      <c r="E2863" s="11" t="s">
        <v>11266</v>
      </c>
      <c r="F2863" s="11" t="s">
        <v>11267</v>
      </c>
      <c r="G2863" s="11" t="s">
        <v>36</v>
      </c>
    </row>
    <row r="2864" spans="1:7" x14ac:dyDescent="0.2">
      <c r="A2864" s="11" t="s">
        <v>8295</v>
      </c>
      <c r="B2864" s="11" t="s">
        <v>8296</v>
      </c>
      <c r="C2864" s="11" t="s">
        <v>8297</v>
      </c>
      <c r="D2864" s="11" t="s">
        <v>554</v>
      </c>
      <c r="E2864" s="11" t="s">
        <v>11266</v>
      </c>
      <c r="F2864" s="11" t="s">
        <v>11267</v>
      </c>
      <c r="G2864" s="11" t="s">
        <v>36</v>
      </c>
    </row>
    <row r="2865" spans="1:7" x14ac:dyDescent="0.2">
      <c r="A2865" s="11" t="s">
        <v>8298</v>
      </c>
      <c r="B2865" s="11" t="s">
        <v>8299</v>
      </c>
      <c r="C2865" s="11" t="s">
        <v>8300</v>
      </c>
      <c r="D2865" s="11" t="s">
        <v>554</v>
      </c>
      <c r="E2865" s="11" t="s">
        <v>11266</v>
      </c>
      <c r="F2865" s="11" t="s">
        <v>11267</v>
      </c>
      <c r="G2865" s="11" t="s">
        <v>36</v>
      </c>
    </row>
    <row r="2866" spans="1:7" x14ac:dyDescent="0.2">
      <c r="A2866" s="11" t="s">
        <v>8301</v>
      </c>
      <c r="B2866" s="11" t="s">
        <v>8302</v>
      </c>
      <c r="C2866" s="11" t="s">
        <v>8303</v>
      </c>
      <c r="D2866" s="11" t="s">
        <v>554</v>
      </c>
      <c r="E2866" s="11" t="s">
        <v>11266</v>
      </c>
      <c r="F2866" s="11" t="s">
        <v>11267</v>
      </c>
      <c r="G2866" s="11" t="s">
        <v>36</v>
      </c>
    </row>
    <row r="2867" spans="1:7" x14ac:dyDescent="0.2">
      <c r="A2867" s="11" t="s">
        <v>8304</v>
      </c>
      <c r="B2867" s="11" t="s">
        <v>8305</v>
      </c>
      <c r="C2867" s="11" t="s">
        <v>8306</v>
      </c>
      <c r="D2867" s="11" t="s">
        <v>554</v>
      </c>
      <c r="E2867" s="11" t="s">
        <v>11266</v>
      </c>
      <c r="F2867" s="11" t="s">
        <v>11267</v>
      </c>
      <c r="G2867" s="11" t="s">
        <v>36</v>
      </c>
    </row>
    <row r="2868" spans="1:7" x14ac:dyDescent="0.2">
      <c r="A2868" s="11" t="s">
        <v>8307</v>
      </c>
      <c r="B2868" s="11" t="s">
        <v>8308</v>
      </c>
      <c r="C2868" s="11" t="s">
        <v>8309</v>
      </c>
      <c r="D2868" s="11" t="s">
        <v>554</v>
      </c>
      <c r="E2868" s="11" t="s">
        <v>11266</v>
      </c>
      <c r="F2868" s="11" t="s">
        <v>11267</v>
      </c>
      <c r="G2868" s="11" t="s">
        <v>36</v>
      </c>
    </row>
    <row r="2869" spans="1:7" x14ac:dyDescent="0.2">
      <c r="A2869" s="11" t="s">
        <v>8310</v>
      </c>
      <c r="B2869" s="11" t="s">
        <v>8311</v>
      </c>
      <c r="C2869" s="11" t="s">
        <v>8312</v>
      </c>
      <c r="D2869" s="11" t="s">
        <v>554</v>
      </c>
      <c r="E2869" s="11" t="s">
        <v>11266</v>
      </c>
      <c r="F2869" s="11" t="s">
        <v>11267</v>
      </c>
      <c r="G2869" s="11" t="s">
        <v>36</v>
      </c>
    </row>
    <row r="2870" spans="1:7" x14ac:dyDescent="0.2">
      <c r="A2870" s="11" t="s">
        <v>8313</v>
      </c>
      <c r="B2870" s="11" t="s">
        <v>8314</v>
      </c>
      <c r="C2870" s="11" t="s">
        <v>8315</v>
      </c>
      <c r="D2870" s="11" t="s">
        <v>554</v>
      </c>
      <c r="E2870" s="11" t="s">
        <v>11266</v>
      </c>
      <c r="F2870" s="11" t="s">
        <v>11267</v>
      </c>
      <c r="G2870" s="11" t="s">
        <v>36</v>
      </c>
    </row>
    <row r="2871" spans="1:7" x14ac:dyDescent="0.2">
      <c r="A2871" s="11" t="s">
        <v>8316</v>
      </c>
      <c r="B2871" s="11" t="s">
        <v>8317</v>
      </c>
      <c r="C2871" s="11" t="s">
        <v>8318</v>
      </c>
      <c r="D2871" s="11" t="s">
        <v>554</v>
      </c>
      <c r="E2871" s="11" t="s">
        <v>11266</v>
      </c>
      <c r="F2871" s="11" t="s">
        <v>11267</v>
      </c>
      <c r="G2871" s="11" t="s">
        <v>36</v>
      </c>
    </row>
    <row r="2872" spans="1:7" x14ac:dyDescent="0.2">
      <c r="A2872" s="11" t="s">
        <v>8319</v>
      </c>
      <c r="B2872" s="11" t="s">
        <v>8320</v>
      </c>
      <c r="C2872" s="11" t="s">
        <v>8321</v>
      </c>
      <c r="D2872" s="11" t="s">
        <v>554</v>
      </c>
      <c r="E2872" s="11" t="s">
        <v>11266</v>
      </c>
      <c r="F2872" s="11" t="s">
        <v>11267</v>
      </c>
      <c r="G2872" s="11" t="s">
        <v>36</v>
      </c>
    </row>
    <row r="2873" spans="1:7" x14ac:dyDescent="0.2">
      <c r="A2873" s="11" t="s">
        <v>8322</v>
      </c>
      <c r="B2873" s="11" t="s">
        <v>8323</v>
      </c>
      <c r="C2873" s="11" t="s">
        <v>8324</v>
      </c>
      <c r="D2873" s="11" t="s">
        <v>554</v>
      </c>
      <c r="E2873" s="11" t="s">
        <v>11266</v>
      </c>
      <c r="F2873" s="11" t="s">
        <v>11267</v>
      </c>
      <c r="G2873" s="11" t="s">
        <v>36</v>
      </c>
    </row>
    <row r="2874" spans="1:7" x14ac:dyDescent="0.2">
      <c r="A2874" s="11" t="s">
        <v>8325</v>
      </c>
      <c r="B2874" s="11" t="s">
        <v>8326</v>
      </c>
      <c r="C2874" s="11" t="s">
        <v>8327</v>
      </c>
      <c r="D2874" s="11" t="s">
        <v>554</v>
      </c>
      <c r="E2874" s="11" t="s">
        <v>11266</v>
      </c>
      <c r="F2874" s="11" t="s">
        <v>11267</v>
      </c>
      <c r="G2874" s="11" t="s">
        <v>36</v>
      </c>
    </row>
    <row r="2875" spans="1:7" x14ac:dyDescent="0.2">
      <c r="A2875" s="11" t="s">
        <v>8328</v>
      </c>
      <c r="B2875" s="11" t="s">
        <v>8329</v>
      </c>
      <c r="C2875" s="11" t="s">
        <v>8330</v>
      </c>
      <c r="D2875" s="11" t="s">
        <v>554</v>
      </c>
      <c r="E2875" s="11" t="s">
        <v>11266</v>
      </c>
      <c r="F2875" s="11" t="s">
        <v>11267</v>
      </c>
      <c r="G2875" s="11" t="s">
        <v>36</v>
      </c>
    </row>
    <row r="2876" spans="1:7" x14ac:dyDescent="0.2">
      <c r="A2876" s="11" t="s">
        <v>8331</v>
      </c>
      <c r="B2876" s="11" t="s">
        <v>8332</v>
      </c>
      <c r="C2876" s="11" t="s">
        <v>8333</v>
      </c>
      <c r="D2876" s="11" t="s">
        <v>554</v>
      </c>
      <c r="E2876" s="11" t="s">
        <v>11266</v>
      </c>
      <c r="F2876" s="11" t="s">
        <v>11267</v>
      </c>
      <c r="G2876" s="11" t="s">
        <v>36</v>
      </c>
    </row>
    <row r="2877" spans="1:7" x14ac:dyDescent="0.2">
      <c r="A2877" s="11" t="s">
        <v>8334</v>
      </c>
      <c r="B2877" s="11" t="s">
        <v>8335</v>
      </c>
      <c r="C2877" s="11" t="s">
        <v>8336</v>
      </c>
      <c r="D2877" s="11" t="s">
        <v>554</v>
      </c>
      <c r="E2877" s="11" t="s">
        <v>11266</v>
      </c>
      <c r="F2877" s="11" t="s">
        <v>11267</v>
      </c>
      <c r="G2877" s="11" t="s">
        <v>36</v>
      </c>
    </row>
    <row r="2878" spans="1:7" x14ac:dyDescent="0.2">
      <c r="A2878" s="11" t="s">
        <v>8337</v>
      </c>
      <c r="B2878" s="11" t="s">
        <v>8338</v>
      </c>
      <c r="C2878" s="11" t="s">
        <v>8339</v>
      </c>
      <c r="D2878" s="11" t="s">
        <v>554</v>
      </c>
      <c r="E2878" s="11" t="s">
        <v>11266</v>
      </c>
      <c r="F2878" s="11" t="s">
        <v>11267</v>
      </c>
      <c r="G2878" s="11" t="s">
        <v>36</v>
      </c>
    </row>
    <row r="2879" spans="1:7" x14ac:dyDescent="0.2">
      <c r="A2879" s="11" t="s">
        <v>8340</v>
      </c>
      <c r="B2879" s="11" t="s">
        <v>8341</v>
      </c>
      <c r="C2879" s="11" t="s">
        <v>8342</v>
      </c>
      <c r="D2879" s="11" t="s">
        <v>1150</v>
      </c>
      <c r="E2879" s="11" t="s">
        <v>11278</v>
      </c>
      <c r="F2879" s="11" t="s">
        <v>11279</v>
      </c>
      <c r="G2879" s="11" t="s">
        <v>36</v>
      </c>
    </row>
    <row r="2880" spans="1:7" x14ac:dyDescent="0.2">
      <c r="A2880" s="11" t="s">
        <v>8343</v>
      </c>
      <c r="B2880" s="11" t="s">
        <v>8344</v>
      </c>
      <c r="C2880" s="11" t="s">
        <v>8345</v>
      </c>
      <c r="D2880" s="11" t="s">
        <v>1150</v>
      </c>
      <c r="E2880" s="11" t="s">
        <v>11278</v>
      </c>
      <c r="F2880" s="11" t="s">
        <v>11279</v>
      </c>
      <c r="G2880" s="11" t="s">
        <v>36</v>
      </c>
    </row>
    <row r="2881" spans="1:7" x14ac:dyDescent="0.2">
      <c r="A2881" s="11" t="s">
        <v>8346</v>
      </c>
      <c r="B2881" s="11" t="s">
        <v>8347</v>
      </c>
      <c r="C2881" s="11" t="s">
        <v>8348</v>
      </c>
      <c r="D2881" s="11" t="s">
        <v>1150</v>
      </c>
      <c r="E2881" s="11" t="s">
        <v>11278</v>
      </c>
      <c r="F2881" s="11" t="s">
        <v>11279</v>
      </c>
      <c r="G2881" s="11" t="s">
        <v>36</v>
      </c>
    </row>
    <row r="2882" spans="1:7" x14ac:dyDescent="0.2">
      <c r="A2882" s="11" t="s">
        <v>8349</v>
      </c>
      <c r="B2882" s="11" t="s">
        <v>8350</v>
      </c>
      <c r="C2882" s="11" t="s">
        <v>8351</v>
      </c>
      <c r="D2882" s="11" t="s">
        <v>1150</v>
      </c>
      <c r="E2882" s="11" t="s">
        <v>11278</v>
      </c>
      <c r="F2882" s="11" t="s">
        <v>11279</v>
      </c>
      <c r="G2882" s="11" t="s">
        <v>36</v>
      </c>
    </row>
    <row r="2883" spans="1:7" x14ac:dyDescent="0.2">
      <c r="A2883" s="11" t="s">
        <v>8352</v>
      </c>
      <c r="B2883" s="11" t="s">
        <v>8353</v>
      </c>
      <c r="C2883" s="11" t="s">
        <v>8354</v>
      </c>
      <c r="D2883" s="11" t="s">
        <v>1150</v>
      </c>
      <c r="E2883" s="11" t="s">
        <v>11278</v>
      </c>
      <c r="F2883" s="11" t="s">
        <v>11279</v>
      </c>
      <c r="G2883" s="11" t="s">
        <v>36</v>
      </c>
    </row>
    <row r="2884" spans="1:7" x14ac:dyDescent="0.2">
      <c r="A2884" s="11" t="s">
        <v>8355</v>
      </c>
      <c r="B2884" s="11" t="s">
        <v>8356</v>
      </c>
      <c r="C2884" s="11" t="s">
        <v>8357</v>
      </c>
      <c r="D2884" s="11" t="s">
        <v>1150</v>
      </c>
      <c r="E2884" s="11" t="s">
        <v>11278</v>
      </c>
      <c r="F2884" s="11" t="s">
        <v>11279</v>
      </c>
      <c r="G2884" s="11" t="s">
        <v>36</v>
      </c>
    </row>
    <row r="2885" spans="1:7" x14ac:dyDescent="0.2">
      <c r="A2885" s="11" t="s">
        <v>8358</v>
      </c>
      <c r="B2885" s="11" t="s">
        <v>8359</v>
      </c>
      <c r="C2885" s="11" t="s">
        <v>8360</v>
      </c>
      <c r="D2885" s="11" t="s">
        <v>1150</v>
      </c>
      <c r="E2885" s="11" t="s">
        <v>11278</v>
      </c>
      <c r="F2885" s="11" t="s">
        <v>11279</v>
      </c>
      <c r="G2885" s="11" t="s">
        <v>36</v>
      </c>
    </row>
    <row r="2886" spans="1:7" x14ac:dyDescent="0.2">
      <c r="A2886" s="11" t="s">
        <v>8361</v>
      </c>
      <c r="B2886" s="11" t="s">
        <v>8362</v>
      </c>
      <c r="C2886" s="11" t="s">
        <v>8363</v>
      </c>
      <c r="D2886" s="11" t="s">
        <v>1150</v>
      </c>
      <c r="E2886" s="11" t="s">
        <v>11278</v>
      </c>
      <c r="F2886" s="11" t="s">
        <v>11279</v>
      </c>
      <c r="G2886" s="11" t="s">
        <v>36</v>
      </c>
    </row>
    <row r="2887" spans="1:7" x14ac:dyDescent="0.2">
      <c r="A2887" s="11" t="s">
        <v>8364</v>
      </c>
      <c r="B2887" s="11" t="s">
        <v>8365</v>
      </c>
      <c r="C2887" s="11" t="s">
        <v>8366</v>
      </c>
      <c r="D2887" s="11" t="s">
        <v>1150</v>
      </c>
      <c r="E2887" s="11" t="s">
        <v>11278</v>
      </c>
      <c r="F2887" s="11" t="s">
        <v>11279</v>
      </c>
      <c r="G2887" s="11" t="s">
        <v>36</v>
      </c>
    </row>
    <row r="2888" spans="1:7" x14ac:dyDescent="0.2">
      <c r="A2888" s="11" t="s">
        <v>8367</v>
      </c>
      <c r="B2888" s="11" t="s">
        <v>8368</v>
      </c>
      <c r="C2888" s="11" t="s">
        <v>8369</v>
      </c>
      <c r="D2888" s="11" t="s">
        <v>1150</v>
      </c>
      <c r="E2888" s="11" t="s">
        <v>11278</v>
      </c>
      <c r="F2888" s="11" t="s">
        <v>11279</v>
      </c>
      <c r="G2888" s="11" t="s">
        <v>36</v>
      </c>
    </row>
    <row r="2889" spans="1:7" x14ac:dyDescent="0.2">
      <c r="A2889" s="11" t="s">
        <v>8370</v>
      </c>
      <c r="B2889" s="11" t="s">
        <v>8371</v>
      </c>
      <c r="C2889" s="11" t="s">
        <v>8372</v>
      </c>
      <c r="D2889" s="11" t="s">
        <v>1150</v>
      </c>
      <c r="E2889" s="11" t="s">
        <v>11278</v>
      </c>
      <c r="F2889" s="11" t="s">
        <v>11279</v>
      </c>
      <c r="G2889" s="11" t="s">
        <v>36</v>
      </c>
    </row>
    <row r="2890" spans="1:7" x14ac:dyDescent="0.2">
      <c r="A2890" s="11" t="s">
        <v>8373</v>
      </c>
      <c r="B2890" s="11" t="s">
        <v>8374</v>
      </c>
      <c r="C2890" s="11" t="s">
        <v>8375</v>
      </c>
      <c r="D2890" s="11" t="s">
        <v>1150</v>
      </c>
      <c r="E2890" s="11" t="s">
        <v>11278</v>
      </c>
      <c r="F2890" s="11" t="s">
        <v>11279</v>
      </c>
      <c r="G2890" s="11" t="s">
        <v>36</v>
      </c>
    </row>
    <row r="2891" spans="1:7" x14ac:dyDescent="0.2">
      <c r="A2891" s="11" t="s">
        <v>8376</v>
      </c>
      <c r="B2891" s="11" t="s">
        <v>8377</v>
      </c>
      <c r="C2891" s="11" t="s">
        <v>8378</v>
      </c>
      <c r="D2891" s="11" t="s">
        <v>1150</v>
      </c>
      <c r="E2891" s="11" t="s">
        <v>11278</v>
      </c>
      <c r="F2891" s="11" t="s">
        <v>11279</v>
      </c>
      <c r="G2891" s="11" t="s">
        <v>36</v>
      </c>
    </row>
    <row r="2892" spans="1:7" x14ac:dyDescent="0.2">
      <c r="A2892" s="11" t="s">
        <v>8379</v>
      </c>
      <c r="B2892" s="11" t="s">
        <v>8380</v>
      </c>
      <c r="C2892" s="11" t="s">
        <v>8381</v>
      </c>
      <c r="D2892" s="11" t="s">
        <v>1150</v>
      </c>
      <c r="E2892" s="11" t="s">
        <v>11278</v>
      </c>
      <c r="F2892" s="11" t="s">
        <v>11279</v>
      </c>
      <c r="G2892" s="11" t="s">
        <v>36</v>
      </c>
    </row>
    <row r="2893" spans="1:7" x14ac:dyDescent="0.2">
      <c r="A2893" s="11" t="s">
        <v>8382</v>
      </c>
      <c r="B2893" s="11" t="s">
        <v>8383</v>
      </c>
      <c r="C2893" s="11" t="s">
        <v>8383</v>
      </c>
      <c r="D2893" s="11" t="s">
        <v>1150</v>
      </c>
      <c r="E2893" s="11" t="s">
        <v>11278</v>
      </c>
      <c r="F2893" s="11" t="s">
        <v>11279</v>
      </c>
      <c r="G2893" s="11" t="s">
        <v>36</v>
      </c>
    </row>
    <row r="2894" spans="1:7" x14ac:dyDescent="0.2">
      <c r="A2894" s="11" t="s">
        <v>8384</v>
      </c>
      <c r="B2894" s="11" t="s">
        <v>8385</v>
      </c>
      <c r="C2894" s="11" t="s">
        <v>8386</v>
      </c>
      <c r="D2894" s="11" t="s">
        <v>1150</v>
      </c>
      <c r="E2894" s="11" t="s">
        <v>11278</v>
      </c>
      <c r="F2894" s="11" t="s">
        <v>11279</v>
      </c>
      <c r="G2894" s="11" t="s">
        <v>36</v>
      </c>
    </row>
    <row r="2895" spans="1:7" x14ac:dyDescent="0.2">
      <c r="A2895" s="11" t="s">
        <v>8387</v>
      </c>
      <c r="B2895" s="11" t="s">
        <v>8388</v>
      </c>
      <c r="C2895" s="11" t="s">
        <v>8389</v>
      </c>
      <c r="D2895" s="11" t="s">
        <v>1150</v>
      </c>
      <c r="E2895" s="11" t="s">
        <v>11278</v>
      </c>
      <c r="F2895" s="11" t="s">
        <v>11279</v>
      </c>
      <c r="G2895" s="11" t="s">
        <v>36</v>
      </c>
    </row>
    <row r="2896" spans="1:7" x14ac:dyDescent="0.2">
      <c r="A2896" s="11" t="s">
        <v>8390</v>
      </c>
      <c r="B2896" s="11" t="s">
        <v>8391</v>
      </c>
      <c r="C2896" s="11" t="s">
        <v>8392</v>
      </c>
      <c r="D2896" s="11" t="s">
        <v>1150</v>
      </c>
      <c r="E2896" s="11" t="s">
        <v>11278</v>
      </c>
      <c r="F2896" s="11" t="s">
        <v>11279</v>
      </c>
      <c r="G2896" s="11" t="s">
        <v>36</v>
      </c>
    </row>
    <row r="2897" spans="1:7" x14ac:dyDescent="0.2">
      <c r="A2897" s="11" t="s">
        <v>8393</v>
      </c>
      <c r="B2897" s="11" t="s">
        <v>8394</v>
      </c>
      <c r="C2897" s="11" t="s">
        <v>8395</v>
      </c>
      <c r="D2897" s="11" t="s">
        <v>1150</v>
      </c>
      <c r="E2897" s="11" t="s">
        <v>11278</v>
      </c>
      <c r="F2897" s="11" t="s">
        <v>11279</v>
      </c>
      <c r="G2897" s="11" t="s">
        <v>36</v>
      </c>
    </row>
    <row r="2898" spans="1:7" x14ac:dyDescent="0.2">
      <c r="A2898" s="11" t="s">
        <v>8396</v>
      </c>
      <c r="B2898" s="11" t="s">
        <v>8397</v>
      </c>
      <c r="C2898" s="11" t="s">
        <v>8398</v>
      </c>
      <c r="D2898" s="11" t="s">
        <v>8399</v>
      </c>
      <c r="E2898" s="11" t="s">
        <v>11274</v>
      </c>
      <c r="F2898" s="11" t="s">
        <v>11275</v>
      </c>
      <c r="G2898" s="11" t="s">
        <v>36</v>
      </c>
    </row>
    <row r="2899" spans="1:7" x14ac:dyDescent="0.2">
      <c r="A2899" s="11" t="s">
        <v>8400</v>
      </c>
      <c r="B2899" s="11" t="s">
        <v>8401</v>
      </c>
      <c r="C2899" s="11" t="s">
        <v>8402</v>
      </c>
      <c r="D2899" s="11" t="s">
        <v>1150</v>
      </c>
      <c r="E2899" s="11" t="s">
        <v>11278</v>
      </c>
      <c r="F2899" s="11" t="s">
        <v>11279</v>
      </c>
      <c r="G2899" s="11" t="s">
        <v>36</v>
      </c>
    </row>
    <row r="2900" spans="1:7" x14ac:dyDescent="0.2">
      <c r="A2900" s="11" t="s">
        <v>8403</v>
      </c>
      <c r="B2900" s="11" t="s">
        <v>8404</v>
      </c>
      <c r="C2900" s="11" t="s">
        <v>8405</v>
      </c>
      <c r="D2900" s="11" t="s">
        <v>1150</v>
      </c>
      <c r="E2900" s="11" t="s">
        <v>11278</v>
      </c>
      <c r="F2900" s="11" t="s">
        <v>11279</v>
      </c>
      <c r="G2900" s="11" t="s">
        <v>36</v>
      </c>
    </row>
    <row r="2901" spans="1:7" x14ac:dyDescent="0.2">
      <c r="A2901" s="11" t="s">
        <v>8406</v>
      </c>
      <c r="B2901" s="11" t="s">
        <v>8407</v>
      </c>
      <c r="C2901" s="11" t="s">
        <v>8408</v>
      </c>
      <c r="D2901" s="11" t="s">
        <v>1150</v>
      </c>
      <c r="E2901" s="11" t="s">
        <v>11278</v>
      </c>
      <c r="F2901" s="11" t="s">
        <v>11279</v>
      </c>
      <c r="G2901" s="11" t="s">
        <v>36</v>
      </c>
    </row>
    <row r="2902" spans="1:7" x14ac:dyDescent="0.2">
      <c r="A2902" s="11" t="s">
        <v>8409</v>
      </c>
      <c r="B2902" s="11" t="s">
        <v>8410</v>
      </c>
      <c r="C2902" s="11" t="s">
        <v>8411</v>
      </c>
      <c r="D2902" s="11" t="s">
        <v>1150</v>
      </c>
      <c r="E2902" s="11" t="s">
        <v>11278</v>
      </c>
      <c r="F2902" s="11" t="s">
        <v>11279</v>
      </c>
      <c r="G2902" s="11" t="s">
        <v>36</v>
      </c>
    </row>
    <row r="2903" spans="1:7" x14ac:dyDescent="0.2">
      <c r="A2903" s="11" t="s">
        <v>8412</v>
      </c>
      <c r="B2903" s="11" t="s">
        <v>8413</v>
      </c>
      <c r="C2903" s="11" t="s">
        <v>8414</v>
      </c>
      <c r="D2903" s="11" t="s">
        <v>1150</v>
      </c>
      <c r="E2903" s="11" t="s">
        <v>11278</v>
      </c>
      <c r="F2903" s="11" t="s">
        <v>11279</v>
      </c>
      <c r="G2903" s="11" t="s">
        <v>36</v>
      </c>
    </row>
    <row r="2904" spans="1:7" x14ac:dyDescent="0.2">
      <c r="A2904" s="11" t="s">
        <v>8415</v>
      </c>
      <c r="B2904" s="11" t="s">
        <v>8416</v>
      </c>
      <c r="C2904" s="11" t="s">
        <v>8417</v>
      </c>
      <c r="D2904" s="11" t="s">
        <v>1150</v>
      </c>
      <c r="E2904" s="11" t="s">
        <v>11278</v>
      </c>
      <c r="F2904" s="11" t="s">
        <v>11279</v>
      </c>
      <c r="G2904" s="11" t="s">
        <v>36</v>
      </c>
    </row>
    <row r="2905" spans="1:7" x14ac:dyDescent="0.2">
      <c r="A2905" s="11" t="s">
        <v>8418</v>
      </c>
      <c r="B2905" s="11" t="s">
        <v>8419</v>
      </c>
      <c r="C2905" s="11" t="s">
        <v>8420</v>
      </c>
      <c r="D2905" s="11" t="s">
        <v>554</v>
      </c>
      <c r="E2905" s="11" t="s">
        <v>11266</v>
      </c>
      <c r="F2905" s="11" t="s">
        <v>11267</v>
      </c>
      <c r="G2905" s="11" t="s">
        <v>36</v>
      </c>
    </row>
    <row r="2906" spans="1:7" x14ac:dyDescent="0.2">
      <c r="A2906" s="11" t="s">
        <v>8421</v>
      </c>
      <c r="B2906" s="11" t="s">
        <v>8422</v>
      </c>
      <c r="C2906" s="11" t="s">
        <v>8423</v>
      </c>
      <c r="D2906" s="11" t="s">
        <v>554</v>
      </c>
      <c r="E2906" s="11" t="s">
        <v>11266</v>
      </c>
      <c r="F2906" s="11" t="s">
        <v>11267</v>
      </c>
      <c r="G2906" s="11" t="s">
        <v>36</v>
      </c>
    </row>
    <row r="2907" spans="1:7" x14ac:dyDescent="0.2">
      <c r="A2907" s="11" t="s">
        <v>8424</v>
      </c>
      <c r="B2907" s="11" t="s">
        <v>8425</v>
      </c>
      <c r="C2907" s="11" t="s">
        <v>8426</v>
      </c>
      <c r="D2907" s="11" t="s">
        <v>1150</v>
      </c>
      <c r="E2907" s="11" t="s">
        <v>11278</v>
      </c>
      <c r="F2907" s="11" t="s">
        <v>11279</v>
      </c>
      <c r="G2907" s="11" t="s">
        <v>36</v>
      </c>
    </row>
    <row r="2908" spans="1:7" x14ac:dyDescent="0.2">
      <c r="A2908" s="11" t="s">
        <v>8427</v>
      </c>
      <c r="B2908" s="11" t="s">
        <v>8428</v>
      </c>
      <c r="C2908" s="11" t="s">
        <v>8429</v>
      </c>
      <c r="D2908" s="11" t="s">
        <v>1150</v>
      </c>
      <c r="E2908" s="11" t="s">
        <v>11278</v>
      </c>
      <c r="F2908" s="11" t="s">
        <v>11279</v>
      </c>
      <c r="G2908" s="11" t="s">
        <v>36</v>
      </c>
    </row>
    <row r="2909" spans="1:7" x14ac:dyDescent="0.2">
      <c r="A2909" s="11" t="s">
        <v>8430</v>
      </c>
      <c r="B2909" s="11" t="s">
        <v>8431</v>
      </c>
      <c r="C2909" s="11" t="s">
        <v>8432</v>
      </c>
      <c r="D2909" s="11" t="s">
        <v>1150</v>
      </c>
      <c r="E2909" s="11" t="s">
        <v>11278</v>
      </c>
      <c r="F2909" s="11" t="s">
        <v>11279</v>
      </c>
      <c r="G2909" s="11" t="s">
        <v>36</v>
      </c>
    </row>
    <row r="2910" spans="1:7" x14ac:dyDescent="0.2">
      <c r="A2910" s="11" t="s">
        <v>8433</v>
      </c>
      <c r="B2910" s="11" t="s">
        <v>8434</v>
      </c>
      <c r="C2910" s="11" t="s">
        <v>8434</v>
      </c>
      <c r="D2910" s="11" t="s">
        <v>1150</v>
      </c>
      <c r="E2910" s="11" t="s">
        <v>11278</v>
      </c>
      <c r="F2910" s="11" t="s">
        <v>11279</v>
      </c>
      <c r="G2910" s="11" t="s">
        <v>36</v>
      </c>
    </row>
    <row r="2911" spans="1:7" x14ac:dyDescent="0.2">
      <c r="A2911" s="11" t="s">
        <v>8435</v>
      </c>
      <c r="B2911" s="11" t="s">
        <v>8436</v>
      </c>
      <c r="C2911" s="11" t="s">
        <v>8437</v>
      </c>
      <c r="D2911" s="11" t="s">
        <v>1150</v>
      </c>
      <c r="E2911" s="11" t="s">
        <v>11278</v>
      </c>
      <c r="F2911" s="11" t="s">
        <v>11279</v>
      </c>
      <c r="G2911" s="11" t="s">
        <v>36</v>
      </c>
    </row>
    <row r="2912" spans="1:7" x14ac:dyDescent="0.2">
      <c r="A2912" s="11" t="s">
        <v>8438</v>
      </c>
      <c r="B2912" s="11" t="s">
        <v>8439</v>
      </c>
      <c r="C2912" s="11" t="s">
        <v>8440</v>
      </c>
      <c r="D2912" s="11" t="s">
        <v>554</v>
      </c>
      <c r="E2912" s="11" t="s">
        <v>11266</v>
      </c>
      <c r="F2912" s="11" t="s">
        <v>11267</v>
      </c>
      <c r="G2912" s="11" t="s">
        <v>36</v>
      </c>
    </row>
    <row r="2913" spans="1:7" x14ac:dyDescent="0.2">
      <c r="A2913" s="11" t="s">
        <v>8441</v>
      </c>
      <c r="B2913" s="11" t="s">
        <v>8442</v>
      </c>
      <c r="C2913" s="11" t="s">
        <v>8443</v>
      </c>
      <c r="D2913" s="11" t="s">
        <v>554</v>
      </c>
      <c r="E2913" s="11" t="s">
        <v>11266</v>
      </c>
      <c r="F2913" s="11" t="s">
        <v>11267</v>
      </c>
      <c r="G2913" s="11" t="s">
        <v>36</v>
      </c>
    </row>
    <row r="2914" spans="1:7" x14ac:dyDescent="0.2">
      <c r="A2914" s="11" t="s">
        <v>8444</v>
      </c>
      <c r="B2914" s="11" t="s">
        <v>8445</v>
      </c>
      <c r="C2914" s="11" t="s">
        <v>8446</v>
      </c>
      <c r="D2914" s="11" t="s">
        <v>554</v>
      </c>
      <c r="E2914" s="11" t="s">
        <v>11266</v>
      </c>
      <c r="F2914" s="11" t="s">
        <v>11267</v>
      </c>
      <c r="G2914" s="11" t="s">
        <v>36</v>
      </c>
    </row>
    <row r="2915" spans="1:7" x14ac:dyDescent="0.2">
      <c r="A2915" s="11" t="s">
        <v>8447</v>
      </c>
      <c r="B2915" s="11" t="s">
        <v>8448</v>
      </c>
      <c r="C2915" s="11" t="s">
        <v>8449</v>
      </c>
      <c r="D2915" s="11" t="s">
        <v>554</v>
      </c>
      <c r="E2915" s="11" t="s">
        <v>11266</v>
      </c>
      <c r="F2915" s="11" t="s">
        <v>11267</v>
      </c>
      <c r="G2915" s="11" t="s">
        <v>36</v>
      </c>
    </row>
    <row r="2916" spans="1:7" x14ac:dyDescent="0.2">
      <c r="A2916" s="11" t="s">
        <v>8450</v>
      </c>
      <c r="B2916" s="11" t="s">
        <v>8451</v>
      </c>
      <c r="C2916" s="11" t="s">
        <v>8452</v>
      </c>
      <c r="D2916" s="11" t="s">
        <v>554</v>
      </c>
      <c r="E2916" s="11" t="s">
        <v>11266</v>
      </c>
      <c r="F2916" s="11" t="s">
        <v>11267</v>
      </c>
      <c r="G2916" s="11" t="s">
        <v>36</v>
      </c>
    </row>
    <row r="2917" spans="1:7" x14ac:dyDescent="0.2">
      <c r="A2917" s="11" t="s">
        <v>8453</v>
      </c>
      <c r="B2917" s="11" t="s">
        <v>8454</v>
      </c>
      <c r="C2917" s="11" t="s">
        <v>8455</v>
      </c>
      <c r="D2917" s="11" t="s">
        <v>1150</v>
      </c>
      <c r="E2917" s="11" t="s">
        <v>11278</v>
      </c>
      <c r="F2917" s="11" t="s">
        <v>11279</v>
      </c>
      <c r="G2917" s="11" t="s">
        <v>36</v>
      </c>
    </row>
    <row r="2918" spans="1:7" x14ac:dyDescent="0.2">
      <c r="A2918" s="11" t="s">
        <v>8456</v>
      </c>
      <c r="B2918" s="11" t="s">
        <v>8457</v>
      </c>
      <c r="C2918" s="11" t="s">
        <v>8458</v>
      </c>
      <c r="D2918" s="11" t="s">
        <v>1150</v>
      </c>
      <c r="E2918" s="11" t="s">
        <v>11278</v>
      </c>
      <c r="F2918" s="11" t="s">
        <v>11279</v>
      </c>
      <c r="G2918" s="11" t="s">
        <v>36</v>
      </c>
    </row>
    <row r="2919" spans="1:7" x14ac:dyDescent="0.2">
      <c r="A2919" s="11" t="s">
        <v>8459</v>
      </c>
      <c r="B2919" s="11" t="s">
        <v>8460</v>
      </c>
      <c r="C2919" s="11" t="s">
        <v>8461</v>
      </c>
      <c r="D2919" s="11" t="s">
        <v>554</v>
      </c>
      <c r="E2919" s="11" t="s">
        <v>11266</v>
      </c>
      <c r="F2919" s="11" t="s">
        <v>11267</v>
      </c>
      <c r="G2919" s="11" t="s">
        <v>36</v>
      </c>
    </row>
    <row r="2920" spans="1:7" x14ac:dyDescent="0.2">
      <c r="A2920" s="11" t="s">
        <v>8462</v>
      </c>
      <c r="B2920" s="11" t="s">
        <v>8463</v>
      </c>
      <c r="C2920" s="11" t="s">
        <v>8464</v>
      </c>
      <c r="D2920" s="11" t="s">
        <v>554</v>
      </c>
      <c r="E2920" s="11" t="s">
        <v>11266</v>
      </c>
      <c r="F2920" s="11" t="s">
        <v>11267</v>
      </c>
      <c r="G2920" s="11" t="s">
        <v>36</v>
      </c>
    </row>
    <row r="2921" spans="1:7" x14ac:dyDescent="0.2">
      <c r="A2921" s="11" t="s">
        <v>8465</v>
      </c>
      <c r="B2921" s="11" t="s">
        <v>8466</v>
      </c>
      <c r="C2921" s="11" t="s">
        <v>8467</v>
      </c>
      <c r="D2921" s="11" t="s">
        <v>554</v>
      </c>
      <c r="E2921" s="11" t="s">
        <v>11266</v>
      </c>
      <c r="F2921" s="11" t="s">
        <v>11267</v>
      </c>
      <c r="G2921" s="11" t="s">
        <v>36</v>
      </c>
    </row>
    <row r="2922" spans="1:7" x14ac:dyDescent="0.2">
      <c r="A2922" s="11" t="s">
        <v>8468</v>
      </c>
      <c r="B2922" s="11" t="s">
        <v>8469</v>
      </c>
      <c r="C2922" s="11" t="s">
        <v>8470</v>
      </c>
      <c r="D2922" s="11" t="s">
        <v>554</v>
      </c>
      <c r="E2922" s="11" t="s">
        <v>11266</v>
      </c>
      <c r="F2922" s="11" t="s">
        <v>11267</v>
      </c>
      <c r="G2922" s="11" t="s">
        <v>36</v>
      </c>
    </row>
    <row r="2923" spans="1:7" x14ac:dyDescent="0.2">
      <c r="A2923" s="11" t="s">
        <v>8471</v>
      </c>
      <c r="B2923" s="11" t="s">
        <v>8472</v>
      </c>
      <c r="C2923" s="11" t="s">
        <v>8473</v>
      </c>
      <c r="D2923" s="11" t="s">
        <v>554</v>
      </c>
      <c r="E2923" s="11" t="s">
        <v>11266</v>
      </c>
      <c r="F2923" s="11" t="s">
        <v>11267</v>
      </c>
      <c r="G2923" s="11" t="s">
        <v>36</v>
      </c>
    </row>
    <row r="2924" spans="1:7" x14ac:dyDescent="0.2">
      <c r="A2924" s="11" t="s">
        <v>8474</v>
      </c>
      <c r="B2924" s="11" t="s">
        <v>8475</v>
      </c>
      <c r="C2924" s="11" t="s">
        <v>8476</v>
      </c>
      <c r="D2924" s="11" t="s">
        <v>554</v>
      </c>
      <c r="E2924" s="11" t="s">
        <v>11266</v>
      </c>
      <c r="F2924" s="11" t="s">
        <v>11267</v>
      </c>
      <c r="G2924" s="11" t="s">
        <v>36</v>
      </c>
    </row>
    <row r="2925" spans="1:7" x14ac:dyDescent="0.2">
      <c r="A2925" s="11" t="s">
        <v>8477</v>
      </c>
      <c r="B2925" s="11" t="s">
        <v>8478</v>
      </c>
      <c r="C2925" s="11" t="s">
        <v>8479</v>
      </c>
      <c r="D2925" s="11" t="s">
        <v>554</v>
      </c>
      <c r="E2925" s="11" t="s">
        <v>11266</v>
      </c>
      <c r="F2925" s="11" t="s">
        <v>11267</v>
      </c>
      <c r="G2925" s="11" t="s">
        <v>36</v>
      </c>
    </row>
    <row r="2926" spans="1:7" x14ac:dyDescent="0.2">
      <c r="A2926" s="11" t="s">
        <v>8480</v>
      </c>
      <c r="B2926" s="11" t="s">
        <v>8481</v>
      </c>
      <c r="C2926" s="11" t="s">
        <v>8482</v>
      </c>
      <c r="D2926" s="11" t="s">
        <v>554</v>
      </c>
      <c r="E2926" s="11" t="s">
        <v>11266</v>
      </c>
      <c r="F2926" s="11" t="s">
        <v>11267</v>
      </c>
      <c r="G2926" s="11" t="s">
        <v>36</v>
      </c>
    </row>
    <row r="2927" spans="1:7" x14ac:dyDescent="0.2">
      <c r="A2927" s="11" t="s">
        <v>8483</v>
      </c>
      <c r="B2927" s="11" t="s">
        <v>8484</v>
      </c>
      <c r="C2927" s="11" t="s">
        <v>8485</v>
      </c>
      <c r="D2927" s="11" t="s">
        <v>554</v>
      </c>
      <c r="E2927" s="11" t="s">
        <v>11266</v>
      </c>
      <c r="F2927" s="11" t="s">
        <v>11267</v>
      </c>
      <c r="G2927" s="11" t="s">
        <v>36</v>
      </c>
    </row>
    <row r="2928" spans="1:7" x14ac:dyDescent="0.2">
      <c r="A2928" s="11" t="s">
        <v>8486</v>
      </c>
      <c r="B2928" s="11" t="s">
        <v>8487</v>
      </c>
      <c r="C2928" s="11" t="s">
        <v>8488</v>
      </c>
      <c r="D2928" s="11" t="s">
        <v>554</v>
      </c>
      <c r="E2928" s="11" t="s">
        <v>11266</v>
      </c>
      <c r="F2928" s="11" t="s">
        <v>11267</v>
      </c>
      <c r="G2928" s="11" t="s">
        <v>36</v>
      </c>
    </row>
    <row r="2929" spans="1:7" x14ac:dyDescent="0.2">
      <c r="A2929" s="11" t="s">
        <v>8489</v>
      </c>
      <c r="B2929" s="11" t="s">
        <v>8490</v>
      </c>
      <c r="C2929" s="11" t="s">
        <v>8491</v>
      </c>
      <c r="D2929" s="11" t="s">
        <v>554</v>
      </c>
      <c r="E2929" s="11" t="s">
        <v>11266</v>
      </c>
      <c r="F2929" s="11" t="s">
        <v>11267</v>
      </c>
      <c r="G2929" s="11" t="s">
        <v>36</v>
      </c>
    </row>
    <row r="2930" spans="1:7" x14ac:dyDescent="0.2">
      <c r="A2930" s="11" t="s">
        <v>8492</v>
      </c>
      <c r="B2930" s="11" t="s">
        <v>8493</v>
      </c>
      <c r="C2930" s="11" t="s">
        <v>8494</v>
      </c>
      <c r="D2930" s="11" t="s">
        <v>554</v>
      </c>
      <c r="E2930" s="11" t="s">
        <v>11266</v>
      </c>
      <c r="F2930" s="11" t="s">
        <v>11267</v>
      </c>
      <c r="G2930" s="11" t="s">
        <v>36</v>
      </c>
    </row>
    <row r="2931" spans="1:7" x14ac:dyDescent="0.2">
      <c r="A2931" s="11" t="s">
        <v>8495</v>
      </c>
      <c r="B2931" s="11" t="s">
        <v>8496</v>
      </c>
      <c r="C2931" s="11" t="s">
        <v>8497</v>
      </c>
      <c r="D2931" s="11" t="s">
        <v>554</v>
      </c>
      <c r="E2931" s="11" t="s">
        <v>11266</v>
      </c>
      <c r="F2931" s="11" t="s">
        <v>11267</v>
      </c>
      <c r="G2931" s="11" t="s">
        <v>36</v>
      </c>
    </row>
    <row r="2932" spans="1:7" x14ac:dyDescent="0.2">
      <c r="A2932" s="11" t="s">
        <v>8498</v>
      </c>
      <c r="B2932" s="11" t="s">
        <v>8499</v>
      </c>
      <c r="C2932" s="11" t="s">
        <v>8500</v>
      </c>
      <c r="D2932" s="11" t="s">
        <v>554</v>
      </c>
      <c r="E2932" s="11" t="s">
        <v>11266</v>
      </c>
      <c r="F2932" s="11" t="s">
        <v>11267</v>
      </c>
      <c r="G2932" s="11" t="s">
        <v>36</v>
      </c>
    </row>
    <row r="2933" spans="1:7" x14ac:dyDescent="0.2">
      <c r="A2933" s="11" t="s">
        <v>8501</v>
      </c>
      <c r="B2933" s="11" t="s">
        <v>8502</v>
      </c>
      <c r="C2933" s="11" t="s">
        <v>8503</v>
      </c>
      <c r="D2933" s="11" t="s">
        <v>554</v>
      </c>
      <c r="E2933" s="11" t="s">
        <v>11266</v>
      </c>
      <c r="F2933" s="11" t="s">
        <v>11267</v>
      </c>
      <c r="G2933" s="11" t="s">
        <v>36</v>
      </c>
    </row>
    <row r="2934" spans="1:7" x14ac:dyDescent="0.2">
      <c r="A2934" s="11" t="s">
        <v>8504</v>
      </c>
      <c r="B2934" s="11" t="s">
        <v>8505</v>
      </c>
      <c r="C2934" s="11" t="s">
        <v>8506</v>
      </c>
      <c r="D2934" s="11" t="s">
        <v>554</v>
      </c>
      <c r="E2934" s="11" t="s">
        <v>11266</v>
      </c>
      <c r="F2934" s="11" t="s">
        <v>11267</v>
      </c>
      <c r="G2934" s="11" t="s">
        <v>36</v>
      </c>
    </row>
    <row r="2935" spans="1:7" x14ac:dyDescent="0.2">
      <c r="A2935" s="11" t="s">
        <v>8507</v>
      </c>
      <c r="B2935" s="11" t="s">
        <v>8508</v>
      </c>
      <c r="C2935" s="11" t="s">
        <v>8509</v>
      </c>
      <c r="D2935" s="11" t="s">
        <v>554</v>
      </c>
      <c r="E2935" s="11" t="s">
        <v>11266</v>
      </c>
      <c r="F2935" s="11" t="s">
        <v>11267</v>
      </c>
      <c r="G2935" s="11" t="s">
        <v>36</v>
      </c>
    </row>
    <row r="2936" spans="1:7" x14ac:dyDescent="0.2">
      <c r="A2936" s="11" t="s">
        <v>8510</v>
      </c>
      <c r="B2936" s="11" t="s">
        <v>8511</v>
      </c>
      <c r="C2936" s="11" t="s">
        <v>8512</v>
      </c>
      <c r="D2936" s="11" t="s">
        <v>554</v>
      </c>
      <c r="E2936" s="11" t="s">
        <v>11266</v>
      </c>
      <c r="F2936" s="11" t="s">
        <v>11267</v>
      </c>
      <c r="G2936" s="11" t="s">
        <v>36</v>
      </c>
    </row>
    <row r="2937" spans="1:7" x14ac:dyDescent="0.2">
      <c r="A2937" s="11" t="s">
        <v>8513</v>
      </c>
      <c r="B2937" s="11" t="s">
        <v>8514</v>
      </c>
      <c r="C2937" s="11" t="s">
        <v>8515</v>
      </c>
      <c r="D2937" s="11" t="s">
        <v>562</v>
      </c>
      <c r="E2937" s="11" t="s">
        <v>11266</v>
      </c>
      <c r="F2937" s="11" t="s">
        <v>11267</v>
      </c>
      <c r="G2937" s="11" t="s">
        <v>36</v>
      </c>
    </row>
    <row r="2938" spans="1:7" x14ac:dyDescent="0.2">
      <c r="A2938" s="11" t="s">
        <v>8516</v>
      </c>
      <c r="B2938" s="11" t="s">
        <v>8517</v>
      </c>
      <c r="C2938" s="11" t="s">
        <v>8518</v>
      </c>
      <c r="D2938" s="11" t="s">
        <v>562</v>
      </c>
      <c r="E2938" s="11" t="s">
        <v>11266</v>
      </c>
      <c r="F2938" s="11" t="s">
        <v>11267</v>
      </c>
      <c r="G2938" s="11" t="s">
        <v>36</v>
      </c>
    </row>
    <row r="2939" spans="1:7" x14ac:dyDescent="0.2">
      <c r="A2939" s="11" t="s">
        <v>8519</v>
      </c>
      <c r="B2939" s="11" t="s">
        <v>8520</v>
      </c>
      <c r="C2939" s="11" t="s">
        <v>8521</v>
      </c>
      <c r="D2939" s="11" t="s">
        <v>562</v>
      </c>
      <c r="E2939" s="11" t="s">
        <v>11266</v>
      </c>
      <c r="F2939" s="11" t="s">
        <v>11267</v>
      </c>
      <c r="G2939" s="11" t="s">
        <v>36</v>
      </c>
    </row>
    <row r="2940" spans="1:7" x14ac:dyDescent="0.2">
      <c r="A2940" s="11" t="s">
        <v>8522</v>
      </c>
      <c r="B2940" s="11" t="s">
        <v>8523</v>
      </c>
      <c r="C2940" s="11" t="s">
        <v>8524</v>
      </c>
      <c r="D2940" s="11" t="s">
        <v>562</v>
      </c>
      <c r="E2940" s="11" t="s">
        <v>11266</v>
      </c>
      <c r="F2940" s="11" t="s">
        <v>11267</v>
      </c>
      <c r="G2940" s="11" t="s">
        <v>36</v>
      </c>
    </row>
    <row r="2941" spans="1:7" x14ac:dyDescent="0.2">
      <c r="A2941" s="11" t="s">
        <v>8525</v>
      </c>
      <c r="B2941" s="11" t="s">
        <v>8526</v>
      </c>
      <c r="C2941" s="11" t="s">
        <v>8527</v>
      </c>
      <c r="D2941" s="11" t="s">
        <v>562</v>
      </c>
      <c r="E2941" s="11" t="s">
        <v>11266</v>
      </c>
      <c r="F2941" s="11" t="s">
        <v>11267</v>
      </c>
      <c r="G2941" s="11" t="s">
        <v>36</v>
      </c>
    </row>
    <row r="2942" spans="1:7" x14ac:dyDescent="0.2">
      <c r="A2942" s="11" t="s">
        <v>8528</v>
      </c>
      <c r="B2942" s="11" t="s">
        <v>8529</v>
      </c>
      <c r="C2942" s="11" t="s">
        <v>8530</v>
      </c>
      <c r="D2942" s="11" t="s">
        <v>562</v>
      </c>
      <c r="E2942" s="11" t="s">
        <v>11266</v>
      </c>
      <c r="F2942" s="11" t="s">
        <v>11267</v>
      </c>
      <c r="G2942" s="11" t="s">
        <v>36</v>
      </c>
    </row>
    <row r="2943" spans="1:7" x14ac:dyDescent="0.2">
      <c r="A2943" s="11" t="s">
        <v>8531</v>
      </c>
      <c r="B2943" s="11" t="s">
        <v>8532</v>
      </c>
      <c r="C2943" s="11" t="s">
        <v>8533</v>
      </c>
      <c r="D2943" s="11" t="s">
        <v>2071</v>
      </c>
      <c r="E2943" s="11" t="s">
        <v>11266</v>
      </c>
      <c r="F2943" s="11" t="s">
        <v>11267</v>
      </c>
      <c r="G2943" s="11" t="s">
        <v>36</v>
      </c>
    </row>
    <row r="2944" spans="1:7" x14ac:dyDescent="0.2">
      <c r="A2944" s="11" t="s">
        <v>8534</v>
      </c>
      <c r="B2944" s="11" t="s">
        <v>8535</v>
      </c>
      <c r="C2944" s="11" t="s">
        <v>8536</v>
      </c>
      <c r="D2944" s="11" t="s">
        <v>2071</v>
      </c>
      <c r="E2944" s="11" t="s">
        <v>11266</v>
      </c>
      <c r="F2944" s="11" t="s">
        <v>11267</v>
      </c>
      <c r="G2944" s="11" t="s">
        <v>36</v>
      </c>
    </row>
    <row r="2945" spans="1:7" x14ac:dyDescent="0.2">
      <c r="A2945" s="11" t="s">
        <v>8537</v>
      </c>
      <c r="B2945" s="11" t="s">
        <v>8538</v>
      </c>
      <c r="C2945" s="11" t="s">
        <v>8539</v>
      </c>
      <c r="D2945" s="11" t="s">
        <v>2071</v>
      </c>
      <c r="E2945" s="11" t="s">
        <v>11266</v>
      </c>
      <c r="F2945" s="11" t="s">
        <v>11267</v>
      </c>
      <c r="G2945" s="11" t="s">
        <v>36</v>
      </c>
    </row>
    <row r="2946" spans="1:7" x14ac:dyDescent="0.2">
      <c r="A2946" s="11" t="s">
        <v>8540</v>
      </c>
      <c r="B2946" s="11" t="s">
        <v>8541</v>
      </c>
      <c r="C2946" s="11" t="s">
        <v>8542</v>
      </c>
      <c r="D2946" s="11" t="s">
        <v>2071</v>
      </c>
      <c r="E2946" s="11" t="s">
        <v>11266</v>
      </c>
      <c r="F2946" s="11" t="s">
        <v>11267</v>
      </c>
      <c r="G2946" s="11" t="s">
        <v>36</v>
      </c>
    </row>
    <row r="2947" spans="1:7" x14ac:dyDescent="0.2">
      <c r="A2947" s="11" t="s">
        <v>8543</v>
      </c>
      <c r="B2947" s="11" t="s">
        <v>8544</v>
      </c>
      <c r="C2947" s="11" t="s">
        <v>8545</v>
      </c>
      <c r="D2947" s="11" t="s">
        <v>554</v>
      </c>
      <c r="E2947" s="11" t="s">
        <v>11266</v>
      </c>
      <c r="F2947" s="11" t="s">
        <v>11267</v>
      </c>
      <c r="G2947" s="11" t="s">
        <v>36</v>
      </c>
    </row>
    <row r="2948" spans="1:7" x14ac:dyDescent="0.2">
      <c r="A2948" s="11" t="s">
        <v>8546</v>
      </c>
      <c r="B2948" s="11" t="s">
        <v>8547</v>
      </c>
      <c r="C2948" s="11" t="s">
        <v>8548</v>
      </c>
      <c r="D2948" s="11" t="s">
        <v>554</v>
      </c>
      <c r="E2948" s="11" t="s">
        <v>11266</v>
      </c>
      <c r="F2948" s="11" t="s">
        <v>11267</v>
      </c>
      <c r="G2948" s="11" t="s">
        <v>36</v>
      </c>
    </row>
    <row r="2949" spans="1:7" x14ac:dyDescent="0.2">
      <c r="A2949" s="11" t="s">
        <v>8549</v>
      </c>
      <c r="B2949" s="11" t="s">
        <v>8550</v>
      </c>
      <c r="C2949" s="11" t="s">
        <v>8551</v>
      </c>
      <c r="D2949" s="11" t="s">
        <v>554</v>
      </c>
      <c r="E2949" s="11" t="s">
        <v>11266</v>
      </c>
      <c r="F2949" s="11" t="s">
        <v>11267</v>
      </c>
      <c r="G2949" s="11" t="s">
        <v>36</v>
      </c>
    </row>
    <row r="2950" spans="1:7" x14ac:dyDescent="0.2">
      <c r="A2950" s="11" t="s">
        <v>8552</v>
      </c>
      <c r="B2950" s="11" t="s">
        <v>8553</v>
      </c>
      <c r="C2950" s="11" t="s">
        <v>8554</v>
      </c>
      <c r="D2950" s="11" t="s">
        <v>1127</v>
      </c>
      <c r="E2950" s="11" t="s">
        <v>11274</v>
      </c>
      <c r="F2950" s="11" t="s">
        <v>11275</v>
      </c>
      <c r="G2950" s="11" t="s">
        <v>36</v>
      </c>
    </row>
    <row r="2951" spans="1:7" x14ac:dyDescent="0.2">
      <c r="A2951" s="11" t="s">
        <v>8555</v>
      </c>
      <c r="B2951" s="11" t="s">
        <v>8556</v>
      </c>
      <c r="C2951" s="11" t="s">
        <v>8557</v>
      </c>
      <c r="D2951" s="11" t="s">
        <v>1447</v>
      </c>
      <c r="E2951" s="11" t="s">
        <v>11266</v>
      </c>
      <c r="F2951" s="11" t="s">
        <v>11267</v>
      </c>
      <c r="G2951" s="11" t="s">
        <v>36</v>
      </c>
    </row>
    <row r="2952" spans="1:7" x14ac:dyDescent="0.2">
      <c r="A2952" s="11" t="s">
        <v>8558</v>
      </c>
      <c r="B2952" s="11" t="s">
        <v>8559</v>
      </c>
      <c r="C2952" s="11" t="s">
        <v>8560</v>
      </c>
      <c r="D2952" s="11" t="s">
        <v>1447</v>
      </c>
      <c r="E2952" s="11" t="s">
        <v>11266</v>
      </c>
      <c r="F2952" s="11" t="s">
        <v>11267</v>
      </c>
      <c r="G2952" s="11" t="s">
        <v>36</v>
      </c>
    </row>
    <row r="2953" spans="1:7" x14ac:dyDescent="0.2">
      <c r="A2953" s="11" t="s">
        <v>8561</v>
      </c>
      <c r="B2953" s="11" t="s">
        <v>8562</v>
      </c>
      <c r="C2953" s="11" t="s">
        <v>8563</v>
      </c>
      <c r="D2953" s="11" t="s">
        <v>1447</v>
      </c>
      <c r="E2953" s="11" t="s">
        <v>11266</v>
      </c>
      <c r="F2953" s="11" t="s">
        <v>11267</v>
      </c>
      <c r="G2953" s="11" t="s">
        <v>36</v>
      </c>
    </row>
    <row r="2954" spans="1:7" x14ac:dyDescent="0.2">
      <c r="A2954" s="11" t="s">
        <v>8564</v>
      </c>
      <c r="B2954" s="11" t="s">
        <v>8565</v>
      </c>
      <c r="C2954" s="11" t="s">
        <v>8566</v>
      </c>
      <c r="D2954" s="11" t="s">
        <v>1447</v>
      </c>
      <c r="E2954" s="11" t="s">
        <v>11266</v>
      </c>
      <c r="F2954" s="11" t="s">
        <v>11267</v>
      </c>
      <c r="G2954" s="11" t="s">
        <v>36</v>
      </c>
    </row>
    <row r="2955" spans="1:7" x14ac:dyDescent="0.2">
      <c r="A2955" s="11" t="s">
        <v>8567</v>
      </c>
      <c r="B2955" s="11" t="s">
        <v>8568</v>
      </c>
      <c r="C2955" s="11" t="s">
        <v>8569</v>
      </c>
      <c r="D2955" s="11" t="s">
        <v>1127</v>
      </c>
      <c r="E2955" s="11" t="s">
        <v>11274</v>
      </c>
      <c r="F2955" s="11" t="s">
        <v>11275</v>
      </c>
      <c r="G2955" s="11" t="s">
        <v>36</v>
      </c>
    </row>
    <row r="2956" spans="1:7" x14ac:dyDescent="0.2">
      <c r="A2956" s="11" t="s">
        <v>8570</v>
      </c>
      <c r="B2956" s="11" t="s">
        <v>8571</v>
      </c>
      <c r="C2956" s="11" t="s">
        <v>8572</v>
      </c>
      <c r="D2956" s="11" t="s">
        <v>1127</v>
      </c>
      <c r="E2956" s="11" t="s">
        <v>11274</v>
      </c>
      <c r="F2956" s="11" t="s">
        <v>11275</v>
      </c>
      <c r="G2956" s="11" t="s">
        <v>36</v>
      </c>
    </row>
    <row r="2957" spans="1:7" x14ac:dyDescent="0.2">
      <c r="A2957" s="11" t="s">
        <v>8573</v>
      </c>
      <c r="B2957" s="11" t="s">
        <v>8574</v>
      </c>
      <c r="C2957" s="11" t="s">
        <v>8575</v>
      </c>
      <c r="D2957" s="11" t="s">
        <v>1127</v>
      </c>
      <c r="E2957" s="11" t="s">
        <v>11274</v>
      </c>
      <c r="F2957" s="11" t="s">
        <v>11275</v>
      </c>
      <c r="G2957" s="11" t="s">
        <v>36</v>
      </c>
    </row>
    <row r="2958" spans="1:7" x14ac:dyDescent="0.2">
      <c r="A2958" s="11" t="s">
        <v>8576</v>
      </c>
      <c r="B2958" s="11" t="s">
        <v>8577</v>
      </c>
      <c r="C2958" s="11" t="s">
        <v>8578</v>
      </c>
      <c r="D2958" s="11" t="s">
        <v>1127</v>
      </c>
      <c r="E2958" s="11" t="s">
        <v>11274</v>
      </c>
      <c r="F2958" s="11" t="s">
        <v>11275</v>
      </c>
      <c r="G2958" s="11" t="s">
        <v>36</v>
      </c>
    </row>
    <row r="2959" spans="1:7" x14ac:dyDescent="0.2">
      <c r="A2959" s="11" t="s">
        <v>8579</v>
      </c>
      <c r="B2959" s="11" t="s">
        <v>8580</v>
      </c>
      <c r="C2959" s="11" t="s">
        <v>8581</v>
      </c>
      <c r="D2959" s="11" t="s">
        <v>554</v>
      </c>
      <c r="E2959" s="11" t="s">
        <v>11266</v>
      </c>
      <c r="F2959" s="11" t="s">
        <v>11267</v>
      </c>
      <c r="G2959" s="11" t="s">
        <v>36</v>
      </c>
    </row>
    <row r="2960" spans="1:7" x14ac:dyDescent="0.2">
      <c r="A2960" s="11" t="s">
        <v>8582</v>
      </c>
      <c r="B2960" s="11" t="s">
        <v>8583</v>
      </c>
      <c r="C2960" s="11" t="s">
        <v>8584</v>
      </c>
      <c r="D2960" s="11" t="s">
        <v>554</v>
      </c>
      <c r="E2960" s="11" t="s">
        <v>11266</v>
      </c>
      <c r="F2960" s="11" t="s">
        <v>11267</v>
      </c>
      <c r="G2960" s="11" t="s">
        <v>36</v>
      </c>
    </row>
    <row r="2961" spans="1:7" x14ac:dyDescent="0.2">
      <c r="A2961" s="11" t="s">
        <v>8585</v>
      </c>
      <c r="B2961" s="11" t="s">
        <v>8586</v>
      </c>
      <c r="C2961" s="11" t="s">
        <v>8587</v>
      </c>
      <c r="D2961" s="11" t="s">
        <v>2071</v>
      </c>
      <c r="E2961" s="11" t="s">
        <v>11266</v>
      </c>
      <c r="F2961" s="11" t="s">
        <v>11267</v>
      </c>
      <c r="G2961" s="11" t="s">
        <v>36</v>
      </c>
    </row>
    <row r="2962" spans="1:7" x14ac:dyDescent="0.2">
      <c r="A2962" s="11" t="s">
        <v>8588</v>
      </c>
      <c r="B2962" s="11" t="s">
        <v>8589</v>
      </c>
      <c r="C2962" s="11" t="s">
        <v>8590</v>
      </c>
      <c r="D2962" s="11" t="s">
        <v>2071</v>
      </c>
      <c r="E2962" s="11" t="s">
        <v>11266</v>
      </c>
      <c r="F2962" s="11" t="s">
        <v>11267</v>
      </c>
      <c r="G2962" s="11" t="s">
        <v>36</v>
      </c>
    </row>
    <row r="2963" spans="1:7" x14ac:dyDescent="0.2">
      <c r="A2963" s="11" t="s">
        <v>8591</v>
      </c>
      <c r="B2963" s="11" t="s">
        <v>8592</v>
      </c>
      <c r="C2963" s="11" t="s">
        <v>8593</v>
      </c>
      <c r="D2963" s="11" t="s">
        <v>2071</v>
      </c>
      <c r="E2963" s="11" t="s">
        <v>11266</v>
      </c>
      <c r="F2963" s="11" t="s">
        <v>11267</v>
      </c>
      <c r="G2963" s="11" t="s">
        <v>36</v>
      </c>
    </row>
    <row r="2964" spans="1:7" x14ac:dyDescent="0.2">
      <c r="A2964" s="11" t="s">
        <v>8594</v>
      </c>
      <c r="B2964" s="11" t="s">
        <v>8595</v>
      </c>
      <c r="C2964" s="11" t="s">
        <v>8596</v>
      </c>
      <c r="D2964" s="11" t="s">
        <v>2071</v>
      </c>
      <c r="E2964" s="11" t="s">
        <v>11266</v>
      </c>
      <c r="F2964" s="11" t="s">
        <v>11267</v>
      </c>
      <c r="G2964" s="11" t="s">
        <v>36</v>
      </c>
    </row>
    <row r="2965" spans="1:7" x14ac:dyDescent="0.2">
      <c r="A2965" s="11" t="s">
        <v>8597</v>
      </c>
      <c r="B2965" s="11" t="s">
        <v>8598</v>
      </c>
      <c r="C2965" s="11" t="s">
        <v>1960</v>
      </c>
      <c r="D2965" s="11" t="s">
        <v>2071</v>
      </c>
      <c r="E2965" s="11" t="s">
        <v>11266</v>
      </c>
      <c r="F2965" s="11" t="s">
        <v>11267</v>
      </c>
      <c r="G2965" s="11" t="s">
        <v>36</v>
      </c>
    </row>
    <row r="2966" spans="1:7" x14ac:dyDescent="0.2">
      <c r="A2966" s="11" t="s">
        <v>8599</v>
      </c>
      <c r="B2966" s="11" t="s">
        <v>8600</v>
      </c>
      <c r="C2966" s="11" t="s">
        <v>8600</v>
      </c>
      <c r="D2966" s="11" t="s">
        <v>2071</v>
      </c>
      <c r="E2966" s="11" t="s">
        <v>11266</v>
      </c>
      <c r="F2966" s="11" t="s">
        <v>11267</v>
      </c>
      <c r="G2966" s="11" t="s">
        <v>36</v>
      </c>
    </row>
    <row r="2967" spans="1:7" x14ac:dyDescent="0.2">
      <c r="A2967" s="11" t="s">
        <v>8601</v>
      </c>
      <c r="B2967" s="11" t="s">
        <v>8602</v>
      </c>
      <c r="C2967" s="11" t="s">
        <v>8602</v>
      </c>
      <c r="D2967" s="11" t="s">
        <v>2071</v>
      </c>
      <c r="E2967" s="11" t="s">
        <v>11266</v>
      </c>
      <c r="F2967" s="11" t="s">
        <v>11267</v>
      </c>
      <c r="G2967" s="11" t="s">
        <v>36</v>
      </c>
    </row>
    <row r="2968" spans="1:7" x14ac:dyDescent="0.2">
      <c r="A2968" s="11" t="s">
        <v>8603</v>
      </c>
      <c r="B2968" s="11" t="s">
        <v>8604</v>
      </c>
      <c r="C2968" s="11" t="s">
        <v>8604</v>
      </c>
      <c r="D2968" s="11" t="s">
        <v>2071</v>
      </c>
      <c r="E2968" s="11" t="s">
        <v>11266</v>
      </c>
      <c r="F2968" s="11" t="s">
        <v>11267</v>
      </c>
      <c r="G2968" s="11" t="s">
        <v>36</v>
      </c>
    </row>
    <row r="2969" spans="1:7" x14ac:dyDescent="0.2">
      <c r="A2969" s="11" t="s">
        <v>8605</v>
      </c>
      <c r="B2969" s="11" t="s">
        <v>8606</v>
      </c>
      <c r="C2969" s="11" t="s">
        <v>8606</v>
      </c>
      <c r="D2969" s="11" t="s">
        <v>2071</v>
      </c>
      <c r="E2969" s="11" t="s">
        <v>11266</v>
      </c>
      <c r="F2969" s="11" t="s">
        <v>11267</v>
      </c>
      <c r="G2969" s="11" t="s">
        <v>36</v>
      </c>
    </row>
    <row r="2970" spans="1:7" x14ac:dyDescent="0.2">
      <c r="A2970" s="11" t="s">
        <v>8607</v>
      </c>
      <c r="B2970" s="11" t="s">
        <v>8608</v>
      </c>
      <c r="C2970" s="11" t="s">
        <v>8609</v>
      </c>
      <c r="D2970" s="11" t="s">
        <v>2071</v>
      </c>
      <c r="E2970" s="11" t="s">
        <v>11266</v>
      </c>
      <c r="F2970" s="11" t="s">
        <v>11267</v>
      </c>
      <c r="G2970" s="11" t="s">
        <v>36</v>
      </c>
    </row>
    <row r="2971" spans="1:7" x14ac:dyDescent="0.2">
      <c r="A2971" s="11" t="s">
        <v>8610</v>
      </c>
      <c r="B2971" s="11" t="s">
        <v>8611</v>
      </c>
      <c r="C2971" s="11" t="s">
        <v>8612</v>
      </c>
      <c r="D2971" s="11" t="s">
        <v>2071</v>
      </c>
      <c r="E2971" s="11" t="s">
        <v>11266</v>
      </c>
      <c r="F2971" s="11" t="s">
        <v>11267</v>
      </c>
      <c r="G2971" s="11" t="s">
        <v>36</v>
      </c>
    </row>
    <row r="2972" spans="1:7" x14ac:dyDescent="0.2">
      <c r="A2972" s="11" t="s">
        <v>8613</v>
      </c>
      <c r="B2972" s="11" t="s">
        <v>8614</v>
      </c>
      <c r="C2972" s="11" t="s">
        <v>8615</v>
      </c>
      <c r="D2972" s="11" t="s">
        <v>2071</v>
      </c>
      <c r="E2972" s="11" t="s">
        <v>11266</v>
      </c>
      <c r="F2972" s="11" t="s">
        <v>11267</v>
      </c>
      <c r="G2972" s="11" t="s">
        <v>36</v>
      </c>
    </row>
    <row r="2973" spans="1:7" x14ac:dyDescent="0.2">
      <c r="A2973" s="11" t="s">
        <v>8616</v>
      </c>
      <c r="B2973" s="11" t="s">
        <v>8617</v>
      </c>
      <c r="C2973" s="11" t="s">
        <v>8618</v>
      </c>
      <c r="D2973" s="11" t="s">
        <v>2071</v>
      </c>
      <c r="E2973" s="11" t="s">
        <v>11266</v>
      </c>
      <c r="F2973" s="11" t="s">
        <v>11267</v>
      </c>
      <c r="G2973" s="11" t="s">
        <v>36</v>
      </c>
    </row>
    <row r="2974" spans="1:7" x14ac:dyDescent="0.2">
      <c r="A2974" s="11" t="s">
        <v>8619</v>
      </c>
      <c r="B2974" s="11" t="s">
        <v>8620</v>
      </c>
      <c r="C2974" s="11" t="s">
        <v>8621</v>
      </c>
      <c r="D2974" s="11" t="s">
        <v>2071</v>
      </c>
      <c r="E2974" s="11" t="s">
        <v>11266</v>
      </c>
      <c r="F2974" s="11" t="s">
        <v>11267</v>
      </c>
      <c r="G2974" s="11" t="s">
        <v>36</v>
      </c>
    </row>
    <row r="2975" spans="1:7" x14ac:dyDescent="0.2">
      <c r="A2975" s="11" t="s">
        <v>8622</v>
      </c>
      <c r="B2975" s="11" t="s">
        <v>8623</v>
      </c>
      <c r="C2975" s="11" t="s">
        <v>8624</v>
      </c>
      <c r="D2975" s="11" t="s">
        <v>2071</v>
      </c>
      <c r="E2975" s="11" t="s">
        <v>11266</v>
      </c>
      <c r="F2975" s="11" t="s">
        <v>11267</v>
      </c>
      <c r="G2975" s="11" t="s">
        <v>36</v>
      </c>
    </row>
    <row r="2976" spans="1:7" x14ac:dyDescent="0.2">
      <c r="A2976" s="11" t="s">
        <v>8625</v>
      </c>
      <c r="B2976" s="11" t="s">
        <v>8626</v>
      </c>
      <c r="C2976" s="11" t="s">
        <v>8626</v>
      </c>
      <c r="D2976" s="11" t="s">
        <v>1652</v>
      </c>
      <c r="E2976" s="11" t="s">
        <v>11276</v>
      </c>
      <c r="F2976" s="11" t="s">
        <v>11277</v>
      </c>
      <c r="G2976" s="11" t="s">
        <v>36</v>
      </c>
    </row>
    <row r="2977" spans="1:7" x14ac:dyDescent="0.2">
      <c r="A2977" s="11" t="s">
        <v>8627</v>
      </c>
      <c r="B2977" s="11" t="s">
        <v>8628</v>
      </c>
      <c r="C2977" s="11" t="s">
        <v>8628</v>
      </c>
      <c r="D2977" s="11" t="s">
        <v>1652</v>
      </c>
      <c r="E2977" s="11" t="s">
        <v>11276</v>
      </c>
      <c r="F2977" s="11" t="s">
        <v>11277</v>
      </c>
      <c r="G2977" s="11" t="s">
        <v>36</v>
      </c>
    </row>
    <row r="2978" spans="1:7" x14ac:dyDescent="0.2">
      <c r="A2978" s="11" t="s">
        <v>8629</v>
      </c>
      <c r="B2978" s="11" t="s">
        <v>8630</v>
      </c>
      <c r="C2978" s="11" t="s">
        <v>8630</v>
      </c>
      <c r="D2978" s="11" t="s">
        <v>1652</v>
      </c>
      <c r="E2978" s="11" t="s">
        <v>11276</v>
      </c>
      <c r="F2978" s="11" t="s">
        <v>11277</v>
      </c>
      <c r="G2978" s="11" t="s">
        <v>36</v>
      </c>
    </row>
    <row r="2979" spans="1:7" x14ac:dyDescent="0.2">
      <c r="A2979" s="11" t="s">
        <v>8631</v>
      </c>
      <c r="B2979" s="11" t="s">
        <v>8632</v>
      </c>
      <c r="C2979" s="11" t="s">
        <v>8633</v>
      </c>
      <c r="D2979" s="11" t="s">
        <v>1652</v>
      </c>
      <c r="E2979" s="11" t="s">
        <v>11276</v>
      </c>
      <c r="F2979" s="11" t="s">
        <v>11277</v>
      </c>
      <c r="G2979" s="11" t="s">
        <v>36</v>
      </c>
    </row>
    <row r="2980" spans="1:7" x14ac:dyDescent="0.2">
      <c r="A2980" s="11" t="s">
        <v>8634</v>
      </c>
      <c r="B2980" s="11" t="s">
        <v>8635</v>
      </c>
      <c r="C2980" s="11" t="s">
        <v>8635</v>
      </c>
      <c r="D2980" s="11" t="s">
        <v>1652</v>
      </c>
      <c r="E2980" s="11" t="s">
        <v>11276</v>
      </c>
      <c r="F2980" s="11" t="s">
        <v>11277</v>
      </c>
      <c r="G2980" s="11" t="s">
        <v>36</v>
      </c>
    </row>
    <row r="2981" spans="1:7" x14ac:dyDescent="0.2">
      <c r="A2981" s="11" t="s">
        <v>8636</v>
      </c>
      <c r="B2981" s="11" t="s">
        <v>8637</v>
      </c>
      <c r="C2981" s="11" t="s">
        <v>8637</v>
      </c>
      <c r="D2981" s="11" t="s">
        <v>1652</v>
      </c>
      <c r="E2981" s="11" t="s">
        <v>11276</v>
      </c>
      <c r="F2981" s="11" t="s">
        <v>11277</v>
      </c>
      <c r="G2981" s="11" t="s">
        <v>36</v>
      </c>
    </row>
    <row r="2982" spans="1:7" x14ac:dyDescent="0.2">
      <c r="A2982" s="11" t="s">
        <v>8638</v>
      </c>
      <c r="B2982" s="11" t="s">
        <v>8639</v>
      </c>
      <c r="C2982" s="11" t="s">
        <v>8640</v>
      </c>
      <c r="D2982" s="11" t="s">
        <v>1652</v>
      </c>
      <c r="E2982" s="11" t="s">
        <v>11276</v>
      </c>
      <c r="F2982" s="11" t="s">
        <v>11277</v>
      </c>
      <c r="G2982" s="11" t="s">
        <v>36</v>
      </c>
    </row>
    <row r="2983" spans="1:7" x14ac:dyDescent="0.2">
      <c r="A2983" s="11" t="s">
        <v>8641</v>
      </c>
      <c r="B2983" s="11" t="s">
        <v>8642</v>
      </c>
      <c r="C2983" s="11" t="s">
        <v>8642</v>
      </c>
      <c r="D2983" s="11" t="s">
        <v>1652</v>
      </c>
      <c r="E2983" s="11" t="s">
        <v>11276</v>
      </c>
      <c r="F2983" s="11" t="s">
        <v>11277</v>
      </c>
      <c r="G2983" s="11" t="s">
        <v>36</v>
      </c>
    </row>
    <row r="2984" spans="1:7" x14ac:dyDescent="0.2">
      <c r="A2984" s="11" t="s">
        <v>8643</v>
      </c>
      <c r="B2984" s="11" t="s">
        <v>8644</v>
      </c>
      <c r="C2984" s="11" t="s">
        <v>8645</v>
      </c>
      <c r="D2984" s="11" t="s">
        <v>2098</v>
      </c>
      <c r="E2984" s="11" t="s">
        <v>11276</v>
      </c>
      <c r="F2984" s="11" t="s">
        <v>11277</v>
      </c>
      <c r="G2984" s="11" t="s">
        <v>36</v>
      </c>
    </row>
    <row r="2985" spans="1:7" x14ac:dyDescent="0.2">
      <c r="A2985" s="11" t="s">
        <v>8646</v>
      </c>
      <c r="B2985" s="11" t="s">
        <v>8647</v>
      </c>
      <c r="C2985" s="11" t="s">
        <v>8648</v>
      </c>
      <c r="D2985" s="11" t="s">
        <v>2098</v>
      </c>
      <c r="E2985" s="11" t="s">
        <v>11276</v>
      </c>
      <c r="F2985" s="11" t="s">
        <v>11277</v>
      </c>
      <c r="G2985" s="11" t="s">
        <v>36</v>
      </c>
    </row>
    <row r="2986" spans="1:7" x14ac:dyDescent="0.2">
      <c r="A2986" s="11" t="s">
        <v>8649</v>
      </c>
      <c r="B2986" s="11" t="s">
        <v>8650</v>
      </c>
      <c r="C2986" s="11" t="s">
        <v>8651</v>
      </c>
      <c r="D2986" s="11" t="s">
        <v>2098</v>
      </c>
      <c r="E2986" s="11" t="s">
        <v>11276</v>
      </c>
      <c r="F2986" s="11" t="s">
        <v>11277</v>
      </c>
      <c r="G2986" s="11" t="s">
        <v>36</v>
      </c>
    </row>
    <row r="2987" spans="1:7" x14ac:dyDescent="0.2">
      <c r="A2987" s="11" t="s">
        <v>8652</v>
      </c>
      <c r="B2987" s="11" t="s">
        <v>8653</v>
      </c>
      <c r="C2987" s="11" t="s">
        <v>8654</v>
      </c>
      <c r="D2987" s="11" t="s">
        <v>1652</v>
      </c>
      <c r="E2987" s="11" t="s">
        <v>11276</v>
      </c>
      <c r="F2987" s="11" t="s">
        <v>11277</v>
      </c>
      <c r="G2987" s="11" t="s">
        <v>36</v>
      </c>
    </row>
    <row r="2988" spans="1:7" x14ac:dyDescent="0.2">
      <c r="A2988" s="11" t="s">
        <v>8655</v>
      </c>
      <c r="B2988" s="11" t="s">
        <v>8656</v>
      </c>
      <c r="C2988" s="11" t="s">
        <v>8657</v>
      </c>
      <c r="D2988" s="11" t="s">
        <v>1652</v>
      </c>
      <c r="E2988" s="11" t="s">
        <v>11276</v>
      </c>
      <c r="F2988" s="11" t="s">
        <v>11277</v>
      </c>
      <c r="G2988" s="11" t="s">
        <v>36</v>
      </c>
    </row>
    <row r="2989" spans="1:7" x14ac:dyDescent="0.2">
      <c r="A2989" s="11" t="s">
        <v>8658</v>
      </c>
      <c r="B2989" s="11" t="s">
        <v>8659</v>
      </c>
      <c r="C2989" s="11" t="s">
        <v>8660</v>
      </c>
      <c r="D2989" s="11" t="s">
        <v>1652</v>
      </c>
      <c r="E2989" s="11" t="s">
        <v>11276</v>
      </c>
      <c r="F2989" s="11" t="s">
        <v>11277</v>
      </c>
      <c r="G2989" s="11" t="s">
        <v>36</v>
      </c>
    </row>
    <row r="2990" spans="1:7" x14ac:dyDescent="0.2">
      <c r="A2990" s="11" t="s">
        <v>8661</v>
      </c>
      <c r="B2990" s="11" t="s">
        <v>8662</v>
      </c>
      <c r="C2990" s="11" t="s">
        <v>8663</v>
      </c>
      <c r="D2990" s="11" t="s">
        <v>8664</v>
      </c>
      <c r="E2990" s="11" t="s">
        <v>11276</v>
      </c>
      <c r="F2990" s="11" t="s">
        <v>11277</v>
      </c>
      <c r="G2990" s="11" t="s">
        <v>36</v>
      </c>
    </row>
    <row r="2991" spans="1:7" x14ac:dyDescent="0.2">
      <c r="A2991" s="11" t="s">
        <v>8665</v>
      </c>
      <c r="B2991" s="11" t="s">
        <v>8666</v>
      </c>
      <c r="C2991" s="11" t="s">
        <v>8667</v>
      </c>
      <c r="D2991" s="11" t="s">
        <v>1652</v>
      </c>
      <c r="E2991" s="11" t="s">
        <v>11276</v>
      </c>
      <c r="F2991" s="11" t="s">
        <v>11277</v>
      </c>
      <c r="G2991" s="11" t="s">
        <v>36</v>
      </c>
    </row>
    <row r="2992" spans="1:7" x14ac:dyDescent="0.2">
      <c r="A2992" s="11" t="s">
        <v>8668</v>
      </c>
      <c r="B2992" s="11" t="s">
        <v>8669</v>
      </c>
      <c r="C2992" s="11" t="s">
        <v>8669</v>
      </c>
      <c r="D2992" s="11" t="s">
        <v>1652</v>
      </c>
      <c r="E2992" s="11" t="s">
        <v>11276</v>
      </c>
      <c r="F2992" s="11" t="s">
        <v>11277</v>
      </c>
      <c r="G2992" s="11" t="s">
        <v>36</v>
      </c>
    </row>
    <row r="2993" spans="1:7" x14ac:dyDescent="0.2">
      <c r="A2993" s="11" t="s">
        <v>8670</v>
      </c>
      <c r="B2993" s="11" t="s">
        <v>8671</v>
      </c>
      <c r="C2993" s="11" t="s">
        <v>8672</v>
      </c>
      <c r="D2993" s="11" t="s">
        <v>1652</v>
      </c>
      <c r="E2993" s="11" t="s">
        <v>11276</v>
      </c>
      <c r="F2993" s="11" t="s">
        <v>11277</v>
      </c>
      <c r="G2993" s="11" t="s">
        <v>36</v>
      </c>
    </row>
    <row r="2994" spans="1:7" x14ac:dyDescent="0.2">
      <c r="A2994" s="11" t="s">
        <v>8673</v>
      </c>
      <c r="B2994" s="11" t="s">
        <v>8674</v>
      </c>
      <c r="C2994" s="11" t="s">
        <v>8675</v>
      </c>
      <c r="D2994" s="11" t="s">
        <v>1652</v>
      </c>
      <c r="E2994" s="11" t="s">
        <v>11276</v>
      </c>
      <c r="F2994" s="11" t="s">
        <v>11277</v>
      </c>
      <c r="G2994" s="11" t="s">
        <v>36</v>
      </c>
    </row>
    <row r="2995" spans="1:7" x14ac:dyDescent="0.2">
      <c r="A2995" s="11" t="s">
        <v>8676</v>
      </c>
      <c r="B2995" s="11" t="s">
        <v>8677</v>
      </c>
      <c r="C2995" s="11" t="s">
        <v>8678</v>
      </c>
      <c r="D2995" s="11" t="s">
        <v>1652</v>
      </c>
      <c r="E2995" s="11" t="s">
        <v>11276</v>
      </c>
      <c r="F2995" s="11" t="s">
        <v>11277</v>
      </c>
      <c r="G2995" s="11" t="s">
        <v>36</v>
      </c>
    </row>
    <row r="2996" spans="1:7" x14ac:dyDescent="0.2">
      <c r="A2996" s="11" t="s">
        <v>8679</v>
      </c>
      <c r="B2996" s="11" t="s">
        <v>8680</v>
      </c>
      <c r="C2996" s="11" t="s">
        <v>8681</v>
      </c>
      <c r="D2996" s="11" t="s">
        <v>1652</v>
      </c>
      <c r="E2996" s="11" t="s">
        <v>11276</v>
      </c>
      <c r="F2996" s="11" t="s">
        <v>11277</v>
      </c>
      <c r="G2996" s="11" t="s">
        <v>36</v>
      </c>
    </row>
    <row r="2997" spans="1:7" x14ac:dyDescent="0.2">
      <c r="A2997" s="11" t="s">
        <v>8682</v>
      </c>
      <c r="B2997" s="11" t="s">
        <v>8683</v>
      </c>
      <c r="C2997" s="11" t="s">
        <v>8684</v>
      </c>
      <c r="D2997" s="11" t="s">
        <v>1652</v>
      </c>
      <c r="E2997" s="11" t="s">
        <v>11276</v>
      </c>
      <c r="F2997" s="11" t="s">
        <v>11277</v>
      </c>
      <c r="G2997" s="11" t="s">
        <v>36</v>
      </c>
    </row>
    <row r="2998" spans="1:7" x14ac:dyDescent="0.2">
      <c r="A2998" s="11" t="s">
        <v>8685</v>
      </c>
      <c r="B2998" s="11" t="s">
        <v>8686</v>
      </c>
      <c r="C2998" s="11" t="s">
        <v>8687</v>
      </c>
      <c r="D2998" s="11" t="s">
        <v>1652</v>
      </c>
      <c r="E2998" s="11" t="s">
        <v>11276</v>
      </c>
      <c r="F2998" s="11" t="s">
        <v>11277</v>
      </c>
      <c r="G2998" s="11" t="s">
        <v>36</v>
      </c>
    </row>
    <row r="2999" spans="1:7" x14ac:dyDescent="0.2">
      <c r="A2999" s="11" t="s">
        <v>8688</v>
      </c>
      <c r="B2999" s="11" t="s">
        <v>8689</v>
      </c>
      <c r="C2999" s="11" t="s">
        <v>8689</v>
      </c>
      <c r="D2999" s="11" t="s">
        <v>1652</v>
      </c>
      <c r="E2999" s="11" t="s">
        <v>11276</v>
      </c>
      <c r="F2999" s="11" t="s">
        <v>11277</v>
      </c>
      <c r="G2999" s="11" t="s">
        <v>36</v>
      </c>
    </row>
    <row r="3000" spans="1:7" x14ac:dyDescent="0.2">
      <c r="A3000" s="11" t="s">
        <v>8690</v>
      </c>
      <c r="B3000" s="11" t="s">
        <v>8691</v>
      </c>
      <c r="C3000" s="11" t="s">
        <v>8691</v>
      </c>
      <c r="D3000" s="11" t="s">
        <v>8692</v>
      </c>
      <c r="E3000" s="11" t="s">
        <v>11276</v>
      </c>
      <c r="F3000" s="11" t="s">
        <v>11277</v>
      </c>
      <c r="G3000" s="11" t="s">
        <v>36</v>
      </c>
    </row>
    <row r="3001" spans="1:7" x14ac:dyDescent="0.2">
      <c r="A3001" s="11" t="s">
        <v>8693</v>
      </c>
      <c r="B3001" s="11" t="s">
        <v>8694</v>
      </c>
      <c r="C3001" s="11" t="s">
        <v>8695</v>
      </c>
      <c r="D3001" s="11" t="s">
        <v>1652</v>
      </c>
      <c r="E3001" s="11" t="s">
        <v>11276</v>
      </c>
      <c r="F3001" s="11" t="s">
        <v>11277</v>
      </c>
      <c r="G3001" s="11" t="s">
        <v>36</v>
      </c>
    </row>
    <row r="3002" spans="1:7" x14ac:dyDescent="0.2">
      <c r="A3002" s="11" t="s">
        <v>8696</v>
      </c>
      <c r="B3002" s="11" t="s">
        <v>8697</v>
      </c>
      <c r="C3002" s="11" t="s">
        <v>8698</v>
      </c>
      <c r="D3002" s="11" t="s">
        <v>8692</v>
      </c>
      <c r="E3002" s="11" t="s">
        <v>11276</v>
      </c>
      <c r="F3002" s="11" t="s">
        <v>11277</v>
      </c>
      <c r="G3002" s="11" t="s">
        <v>36</v>
      </c>
    </row>
    <row r="3003" spans="1:7" x14ac:dyDescent="0.2">
      <c r="A3003" s="11" t="s">
        <v>8699</v>
      </c>
      <c r="B3003" s="11" t="s">
        <v>8700</v>
      </c>
      <c r="C3003" s="11" t="s">
        <v>8701</v>
      </c>
      <c r="D3003" s="11" t="s">
        <v>8692</v>
      </c>
      <c r="E3003" s="11" t="s">
        <v>11276</v>
      </c>
      <c r="F3003" s="11" t="s">
        <v>11277</v>
      </c>
      <c r="G3003" s="11" t="s">
        <v>36</v>
      </c>
    </row>
    <row r="3004" spans="1:7" x14ac:dyDescent="0.2">
      <c r="A3004" s="11" t="s">
        <v>8702</v>
      </c>
      <c r="B3004" s="11" t="s">
        <v>8703</v>
      </c>
      <c r="C3004" s="11" t="s">
        <v>8704</v>
      </c>
      <c r="D3004" s="11" t="s">
        <v>8692</v>
      </c>
      <c r="E3004" s="11" t="s">
        <v>11276</v>
      </c>
      <c r="F3004" s="11" t="s">
        <v>11277</v>
      </c>
      <c r="G3004" s="11" t="s">
        <v>36</v>
      </c>
    </row>
    <row r="3005" spans="1:7" x14ac:dyDescent="0.2">
      <c r="A3005" s="11" t="s">
        <v>8705</v>
      </c>
      <c r="B3005" s="11" t="s">
        <v>8706</v>
      </c>
      <c r="C3005" s="11" t="s">
        <v>8706</v>
      </c>
      <c r="D3005" s="11" t="s">
        <v>8692</v>
      </c>
      <c r="E3005" s="11" t="s">
        <v>11276</v>
      </c>
      <c r="F3005" s="11" t="s">
        <v>11277</v>
      </c>
      <c r="G3005" s="11" t="s">
        <v>36</v>
      </c>
    </row>
    <row r="3006" spans="1:7" x14ac:dyDescent="0.2">
      <c r="A3006" s="11" t="s">
        <v>8707</v>
      </c>
      <c r="B3006" s="11" t="s">
        <v>8708</v>
      </c>
      <c r="C3006" s="11" t="s">
        <v>8709</v>
      </c>
      <c r="D3006" s="11" t="s">
        <v>1652</v>
      </c>
      <c r="E3006" s="11" t="s">
        <v>11276</v>
      </c>
      <c r="F3006" s="11" t="s">
        <v>11277</v>
      </c>
      <c r="G3006" s="11" t="s">
        <v>36</v>
      </c>
    </row>
    <row r="3007" spans="1:7" x14ac:dyDescent="0.2">
      <c r="A3007" s="11" t="s">
        <v>8710</v>
      </c>
      <c r="B3007" s="11" t="s">
        <v>8711</v>
      </c>
      <c r="C3007" s="11" t="s">
        <v>8712</v>
      </c>
      <c r="D3007" s="11" t="s">
        <v>1652</v>
      </c>
      <c r="E3007" s="11" t="s">
        <v>11276</v>
      </c>
      <c r="F3007" s="11" t="s">
        <v>11277</v>
      </c>
      <c r="G3007" s="11" t="s">
        <v>36</v>
      </c>
    </row>
    <row r="3008" spans="1:7" x14ac:dyDescent="0.2">
      <c r="A3008" s="11" t="s">
        <v>8713</v>
      </c>
      <c r="B3008" s="11" t="s">
        <v>8714</v>
      </c>
      <c r="C3008" s="11" t="s">
        <v>8715</v>
      </c>
      <c r="D3008" s="11" t="s">
        <v>1652</v>
      </c>
      <c r="E3008" s="11" t="s">
        <v>11276</v>
      </c>
      <c r="F3008" s="11" t="s">
        <v>11277</v>
      </c>
      <c r="G3008" s="11" t="s">
        <v>36</v>
      </c>
    </row>
    <row r="3009" spans="1:7" x14ac:dyDescent="0.2">
      <c r="A3009" s="11" t="s">
        <v>8716</v>
      </c>
      <c r="B3009" s="11" t="s">
        <v>8717</v>
      </c>
      <c r="C3009" s="11" t="s">
        <v>8718</v>
      </c>
      <c r="D3009" s="11" t="s">
        <v>1652</v>
      </c>
      <c r="E3009" s="11" t="s">
        <v>11276</v>
      </c>
      <c r="F3009" s="11" t="s">
        <v>11277</v>
      </c>
      <c r="G3009" s="11" t="s">
        <v>36</v>
      </c>
    </row>
    <row r="3010" spans="1:7" x14ac:dyDescent="0.2">
      <c r="A3010" s="11" t="s">
        <v>8719</v>
      </c>
      <c r="B3010" s="11" t="s">
        <v>8720</v>
      </c>
      <c r="C3010" s="11" t="s">
        <v>8721</v>
      </c>
      <c r="D3010" s="11" t="s">
        <v>1652</v>
      </c>
      <c r="E3010" s="11" t="s">
        <v>11276</v>
      </c>
      <c r="F3010" s="11" t="s">
        <v>11277</v>
      </c>
      <c r="G3010" s="11" t="s">
        <v>36</v>
      </c>
    </row>
    <row r="3011" spans="1:7" x14ac:dyDescent="0.2">
      <c r="A3011" s="11" t="s">
        <v>8722</v>
      </c>
      <c r="B3011" s="11" t="s">
        <v>8723</v>
      </c>
      <c r="C3011" s="11" t="s">
        <v>8724</v>
      </c>
      <c r="D3011" s="11" t="s">
        <v>1652</v>
      </c>
      <c r="E3011" s="11" t="s">
        <v>11276</v>
      </c>
      <c r="F3011" s="11" t="s">
        <v>11277</v>
      </c>
      <c r="G3011" s="11" t="s">
        <v>36</v>
      </c>
    </row>
    <row r="3012" spans="1:7" x14ac:dyDescent="0.2">
      <c r="A3012" s="11" t="s">
        <v>8725</v>
      </c>
      <c r="B3012" s="11" t="s">
        <v>8726</v>
      </c>
      <c r="C3012" s="11" t="s">
        <v>8726</v>
      </c>
      <c r="D3012" s="11" t="s">
        <v>1652</v>
      </c>
      <c r="E3012" s="11" t="s">
        <v>11276</v>
      </c>
      <c r="F3012" s="11" t="s">
        <v>11277</v>
      </c>
      <c r="G3012" s="11" t="s">
        <v>36</v>
      </c>
    </row>
    <row r="3013" spans="1:7" x14ac:dyDescent="0.2">
      <c r="A3013" s="11" t="s">
        <v>8727</v>
      </c>
      <c r="B3013" s="11" t="s">
        <v>8728</v>
      </c>
      <c r="C3013" s="11" t="s">
        <v>8729</v>
      </c>
      <c r="D3013" s="11" t="s">
        <v>1652</v>
      </c>
      <c r="E3013" s="11" t="s">
        <v>11276</v>
      </c>
      <c r="F3013" s="11" t="s">
        <v>11277</v>
      </c>
      <c r="G3013" s="11" t="s">
        <v>36</v>
      </c>
    </row>
    <row r="3014" spans="1:7" x14ac:dyDescent="0.2">
      <c r="A3014" s="11" t="s">
        <v>8730</v>
      </c>
      <c r="B3014" s="11" t="s">
        <v>8731</v>
      </c>
      <c r="C3014" s="11" t="s">
        <v>8732</v>
      </c>
      <c r="D3014" s="11" t="s">
        <v>1652</v>
      </c>
      <c r="E3014" s="11" t="s">
        <v>11276</v>
      </c>
      <c r="F3014" s="11" t="s">
        <v>11277</v>
      </c>
      <c r="G3014" s="11" t="s">
        <v>36</v>
      </c>
    </row>
    <row r="3015" spans="1:7" x14ac:dyDescent="0.2">
      <c r="A3015" s="11" t="s">
        <v>8733</v>
      </c>
      <c r="B3015" s="11" t="s">
        <v>8734</v>
      </c>
      <c r="C3015" s="11" t="s">
        <v>8735</v>
      </c>
      <c r="D3015" s="11" t="s">
        <v>562</v>
      </c>
      <c r="E3015" s="11" t="s">
        <v>11266</v>
      </c>
      <c r="F3015" s="11" t="s">
        <v>11267</v>
      </c>
      <c r="G3015" s="11" t="s">
        <v>36</v>
      </c>
    </row>
    <row r="3016" spans="1:7" x14ac:dyDescent="0.2">
      <c r="A3016" s="11" t="s">
        <v>8736</v>
      </c>
      <c r="B3016" s="11" t="s">
        <v>8737</v>
      </c>
      <c r="C3016" s="11" t="s">
        <v>8738</v>
      </c>
      <c r="D3016" s="11" t="s">
        <v>562</v>
      </c>
      <c r="E3016" s="11" t="s">
        <v>11266</v>
      </c>
      <c r="F3016" s="11" t="s">
        <v>11267</v>
      </c>
      <c r="G3016" s="11" t="s">
        <v>36</v>
      </c>
    </row>
    <row r="3017" spans="1:7" x14ac:dyDescent="0.2">
      <c r="A3017" s="11" t="s">
        <v>8739</v>
      </c>
      <c r="B3017" s="11" t="s">
        <v>8740</v>
      </c>
      <c r="C3017" s="11" t="s">
        <v>8741</v>
      </c>
      <c r="D3017" s="11" t="s">
        <v>554</v>
      </c>
      <c r="E3017" s="11" t="s">
        <v>11266</v>
      </c>
      <c r="F3017" s="11" t="s">
        <v>11267</v>
      </c>
      <c r="G3017" s="11" t="s">
        <v>36</v>
      </c>
    </row>
    <row r="3018" spans="1:7" x14ac:dyDescent="0.2">
      <c r="A3018" s="11" t="s">
        <v>8742</v>
      </c>
      <c r="B3018" s="11" t="s">
        <v>8743</v>
      </c>
      <c r="C3018" s="11" t="s">
        <v>8743</v>
      </c>
      <c r="D3018" s="11" t="s">
        <v>8744</v>
      </c>
      <c r="E3018" s="11" t="s">
        <v>11276</v>
      </c>
      <c r="F3018" s="11" t="s">
        <v>11277</v>
      </c>
      <c r="G3018" s="11" t="s">
        <v>36</v>
      </c>
    </row>
    <row r="3019" spans="1:7" x14ac:dyDescent="0.2">
      <c r="A3019" s="11" t="s">
        <v>8745</v>
      </c>
      <c r="B3019" s="11" t="s">
        <v>8746</v>
      </c>
      <c r="C3019" s="11" t="s">
        <v>8747</v>
      </c>
      <c r="D3019" s="11" t="s">
        <v>1137</v>
      </c>
      <c r="E3019" s="11" t="s">
        <v>11276</v>
      </c>
      <c r="F3019" s="11" t="s">
        <v>11277</v>
      </c>
      <c r="G3019" s="11" t="s">
        <v>36</v>
      </c>
    </row>
    <row r="3020" spans="1:7" x14ac:dyDescent="0.2">
      <c r="A3020" s="11" t="s">
        <v>8748</v>
      </c>
      <c r="B3020" s="11" t="s">
        <v>8749</v>
      </c>
      <c r="C3020" s="11" t="s">
        <v>8750</v>
      </c>
      <c r="D3020" s="11" t="s">
        <v>1660</v>
      </c>
      <c r="E3020" s="11" t="s">
        <v>11276</v>
      </c>
      <c r="F3020" s="11" t="s">
        <v>11277</v>
      </c>
      <c r="G3020" s="11" t="s">
        <v>36</v>
      </c>
    </row>
    <row r="3021" spans="1:7" x14ac:dyDescent="0.2">
      <c r="A3021" s="11" t="s">
        <v>8751</v>
      </c>
      <c r="B3021" s="11" t="s">
        <v>8752</v>
      </c>
      <c r="C3021" s="11" t="s">
        <v>8753</v>
      </c>
      <c r="D3021" s="11" t="s">
        <v>1660</v>
      </c>
      <c r="E3021" s="11" t="s">
        <v>11276</v>
      </c>
      <c r="F3021" s="11" t="s">
        <v>11277</v>
      </c>
      <c r="G3021" s="11" t="s">
        <v>36</v>
      </c>
    </row>
    <row r="3022" spans="1:7" x14ac:dyDescent="0.2">
      <c r="A3022" s="11" t="s">
        <v>8754</v>
      </c>
      <c r="B3022" s="11" t="s">
        <v>8755</v>
      </c>
      <c r="C3022" s="11" t="s">
        <v>8755</v>
      </c>
      <c r="D3022" s="11" t="s">
        <v>1652</v>
      </c>
      <c r="E3022" s="11" t="s">
        <v>11276</v>
      </c>
      <c r="F3022" s="11" t="s">
        <v>11277</v>
      </c>
      <c r="G3022" s="11" t="s">
        <v>36</v>
      </c>
    </row>
    <row r="3023" spans="1:7" x14ac:dyDescent="0.2">
      <c r="A3023" s="11" t="s">
        <v>8756</v>
      </c>
      <c r="B3023" s="11" t="s">
        <v>8757</v>
      </c>
      <c r="C3023" s="11" t="s">
        <v>8758</v>
      </c>
      <c r="D3023" s="11" t="s">
        <v>1137</v>
      </c>
      <c r="E3023" s="11" t="s">
        <v>11276</v>
      </c>
      <c r="F3023" s="11" t="s">
        <v>11277</v>
      </c>
      <c r="G3023" s="11" t="s">
        <v>36</v>
      </c>
    </row>
    <row r="3024" spans="1:7" x14ac:dyDescent="0.2">
      <c r="A3024" s="11" t="s">
        <v>8759</v>
      </c>
      <c r="B3024" s="11" t="s">
        <v>8760</v>
      </c>
      <c r="C3024" s="11" t="s">
        <v>8761</v>
      </c>
      <c r="D3024" s="11" t="s">
        <v>1652</v>
      </c>
      <c r="E3024" s="11" t="s">
        <v>11276</v>
      </c>
      <c r="F3024" s="11" t="s">
        <v>11277</v>
      </c>
      <c r="G3024" s="11" t="s">
        <v>36</v>
      </c>
    </row>
    <row r="3025" spans="1:7" x14ac:dyDescent="0.2">
      <c r="A3025" s="11" t="s">
        <v>8762</v>
      </c>
      <c r="B3025" s="11" t="s">
        <v>8763</v>
      </c>
      <c r="C3025" s="11" t="s">
        <v>8764</v>
      </c>
      <c r="D3025" s="11" t="s">
        <v>1652</v>
      </c>
      <c r="E3025" s="11" t="s">
        <v>11276</v>
      </c>
      <c r="F3025" s="11" t="s">
        <v>11277</v>
      </c>
      <c r="G3025" s="11" t="s">
        <v>36</v>
      </c>
    </row>
    <row r="3026" spans="1:7" x14ac:dyDescent="0.2">
      <c r="A3026" s="11" t="s">
        <v>8765</v>
      </c>
      <c r="B3026" s="11" t="s">
        <v>8766</v>
      </c>
      <c r="C3026" s="11" t="s">
        <v>8767</v>
      </c>
      <c r="D3026" s="11" t="s">
        <v>1641</v>
      </c>
      <c r="E3026" s="11" t="s">
        <v>11276</v>
      </c>
      <c r="F3026" s="11" t="s">
        <v>11277</v>
      </c>
      <c r="G3026" s="11" t="s">
        <v>36</v>
      </c>
    </row>
    <row r="3027" spans="1:7" x14ac:dyDescent="0.2">
      <c r="A3027" s="11" t="s">
        <v>8768</v>
      </c>
      <c r="B3027" s="11" t="s">
        <v>8769</v>
      </c>
      <c r="C3027" s="11" t="s">
        <v>8770</v>
      </c>
      <c r="D3027" s="11" t="s">
        <v>1641</v>
      </c>
      <c r="E3027" s="11" t="s">
        <v>11276</v>
      </c>
      <c r="F3027" s="11" t="s">
        <v>11277</v>
      </c>
      <c r="G3027" s="11" t="s">
        <v>36</v>
      </c>
    </row>
    <row r="3028" spans="1:7" x14ac:dyDescent="0.2">
      <c r="A3028" s="11" t="s">
        <v>8771</v>
      </c>
      <c r="B3028" s="11" t="s">
        <v>8772</v>
      </c>
      <c r="C3028" s="11" t="s">
        <v>8773</v>
      </c>
      <c r="D3028" s="11" t="s">
        <v>2091</v>
      </c>
      <c r="E3028" s="11" t="s">
        <v>11276</v>
      </c>
      <c r="F3028" s="11" t="s">
        <v>11277</v>
      </c>
      <c r="G3028" s="11" t="s">
        <v>36</v>
      </c>
    </row>
    <row r="3029" spans="1:7" x14ac:dyDescent="0.2">
      <c r="A3029" s="11" t="s">
        <v>8774</v>
      </c>
      <c r="B3029" s="11" t="s">
        <v>8775</v>
      </c>
      <c r="C3029" s="11" t="s">
        <v>8776</v>
      </c>
      <c r="D3029" s="11" t="s">
        <v>8692</v>
      </c>
      <c r="E3029" s="11" t="s">
        <v>11276</v>
      </c>
      <c r="F3029" s="11" t="s">
        <v>11277</v>
      </c>
      <c r="G3029" s="11" t="s">
        <v>36</v>
      </c>
    </row>
    <row r="3030" spans="1:7" x14ac:dyDescent="0.2">
      <c r="A3030" s="11" t="s">
        <v>8777</v>
      </c>
      <c r="B3030" s="11" t="s">
        <v>8778</v>
      </c>
      <c r="C3030" s="11" t="s">
        <v>8779</v>
      </c>
      <c r="D3030" s="11" t="s">
        <v>1652</v>
      </c>
      <c r="E3030" s="11" t="s">
        <v>11276</v>
      </c>
      <c r="F3030" s="11" t="s">
        <v>11277</v>
      </c>
      <c r="G3030" s="11" t="s">
        <v>36</v>
      </c>
    </row>
    <row r="3031" spans="1:7" x14ac:dyDescent="0.2">
      <c r="A3031" s="11" t="s">
        <v>8780</v>
      </c>
      <c r="B3031" s="11" t="s">
        <v>8781</v>
      </c>
      <c r="C3031" s="11" t="s">
        <v>8782</v>
      </c>
      <c r="D3031" s="11" t="s">
        <v>2091</v>
      </c>
      <c r="E3031" s="11" t="s">
        <v>11276</v>
      </c>
      <c r="F3031" s="11" t="s">
        <v>11277</v>
      </c>
      <c r="G3031" s="11" t="s">
        <v>36</v>
      </c>
    </row>
    <row r="3032" spans="1:7" x14ac:dyDescent="0.2">
      <c r="A3032" s="11" t="s">
        <v>8783</v>
      </c>
      <c r="B3032" s="11" t="s">
        <v>8784</v>
      </c>
      <c r="C3032" s="11" t="s">
        <v>8785</v>
      </c>
      <c r="D3032" s="11" t="s">
        <v>1137</v>
      </c>
      <c r="E3032" s="11" t="s">
        <v>11276</v>
      </c>
      <c r="F3032" s="11" t="s">
        <v>11277</v>
      </c>
      <c r="G3032" s="11" t="s">
        <v>36</v>
      </c>
    </row>
    <row r="3033" spans="1:7" x14ac:dyDescent="0.2">
      <c r="A3033" s="11" t="s">
        <v>8786</v>
      </c>
      <c r="B3033" s="11" t="s">
        <v>8787</v>
      </c>
      <c r="C3033" s="11" t="s">
        <v>8787</v>
      </c>
      <c r="D3033" s="11" t="s">
        <v>8692</v>
      </c>
      <c r="E3033" s="11" t="s">
        <v>11276</v>
      </c>
      <c r="F3033" s="11" t="s">
        <v>11277</v>
      </c>
      <c r="G3033" s="11" t="s">
        <v>36</v>
      </c>
    </row>
    <row r="3034" spans="1:7" x14ac:dyDescent="0.2">
      <c r="A3034" s="11" t="s">
        <v>8788</v>
      </c>
      <c r="B3034" s="11" t="s">
        <v>8789</v>
      </c>
      <c r="C3034" s="11" t="s">
        <v>8789</v>
      </c>
      <c r="D3034" s="11" t="s">
        <v>1652</v>
      </c>
      <c r="E3034" s="11" t="s">
        <v>11276</v>
      </c>
      <c r="F3034" s="11" t="s">
        <v>11277</v>
      </c>
      <c r="G3034" s="11" t="s">
        <v>36</v>
      </c>
    </row>
    <row r="3035" spans="1:7" x14ac:dyDescent="0.2">
      <c r="A3035" s="11" t="s">
        <v>8790</v>
      </c>
      <c r="B3035" s="11" t="s">
        <v>8791</v>
      </c>
      <c r="C3035" s="11" t="s">
        <v>8792</v>
      </c>
      <c r="D3035" s="11" t="s">
        <v>1652</v>
      </c>
      <c r="E3035" s="11" t="s">
        <v>11276</v>
      </c>
      <c r="F3035" s="11" t="s">
        <v>11277</v>
      </c>
      <c r="G3035" s="11" t="s">
        <v>36</v>
      </c>
    </row>
    <row r="3036" spans="1:7" x14ac:dyDescent="0.2">
      <c r="A3036" s="11" t="s">
        <v>8793</v>
      </c>
      <c r="B3036" s="11" t="s">
        <v>8794</v>
      </c>
      <c r="C3036" s="11" t="s">
        <v>8795</v>
      </c>
      <c r="D3036" s="11" t="s">
        <v>1137</v>
      </c>
      <c r="E3036" s="11" t="s">
        <v>11276</v>
      </c>
      <c r="F3036" s="11" t="s">
        <v>11277</v>
      </c>
      <c r="G3036" s="11" t="s">
        <v>36</v>
      </c>
    </row>
    <row r="3037" spans="1:7" x14ac:dyDescent="0.2">
      <c r="A3037" s="11" t="s">
        <v>8796</v>
      </c>
      <c r="B3037" s="11" t="s">
        <v>8797</v>
      </c>
      <c r="C3037" s="11" t="s">
        <v>8798</v>
      </c>
      <c r="D3037" s="11" t="s">
        <v>1137</v>
      </c>
      <c r="E3037" s="11" t="s">
        <v>11276</v>
      </c>
      <c r="F3037" s="11" t="s">
        <v>11277</v>
      </c>
      <c r="G3037" s="11" t="s">
        <v>36</v>
      </c>
    </row>
    <row r="3038" spans="1:7" x14ac:dyDescent="0.2">
      <c r="A3038" s="11" t="s">
        <v>8799</v>
      </c>
      <c r="B3038" s="11" t="s">
        <v>8800</v>
      </c>
      <c r="C3038" s="11" t="s">
        <v>8801</v>
      </c>
      <c r="D3038" s="11" t="s">
        <v>1979</v>
      </c>
      <c r="E3038" s="11" t="s">
        <v>11282</v>
      </c>
      <c r="F3038" s="11" t="s">
        <v>11283</v>
      </c>
      <c r="G3038" s="11" t="s">
        <v>1980</v>
      </c>
    </row>
    <row r="3039" spans="1:7" x14ac:dyDescent="0.2">
      <c r="A3039" s="11" t="s">
        <v>8802</v>
      </c>
      <c r="B3039" s="11" t="s">
        <v>8803</v>
      </c>
      <c r="C3039" s="11" t="s">
        <v>8804</v>
      </c>
      <c r="D3039" s="11" t="s">
        <v>2098</v>
      </c>
      <c r="E3039" s="11" t="s">
        <v>11276</v>
      </c>
      <c r="F3039" s="11" t="s">
        <v>11277</v>
      </c>
      <c r="G3039" s="11" t="s">
        <v>36</v>
      </c>
    </row>
    <row r="3040" spans="1:7" x14ac:dyDescent="0.2">
      <c r="A3040" s="11" t="s">
        <v>8805</v>
      </c>
      <c r="B3040" s="11" t="s">
        <v>8806</v>
      </c>
      <c r="C3040" s="11" t="s">
        <v>8807</v>
      </c>
      <c r="D3040" s="11" t="s">
        <v>2098</v>
      </c>
      <c r="E3040" s="11" t="s">
        <v>11276</v>
      </c>
      <c r="F3040" s="11" t="s">
        <v>11277</v>
      </c>
      <c r="G3040" s="11" t="s">
        <v>36</v>
      </c>
    </row>
    <row r="3041" spans="1:7" x14ac:dyDescent="0.2">
      <c r="A3041" s="11" t="s">
        <v>8808</v>
      </c>
      <c r="B3041" s="11" t="s">
        <v>8809</v>
      </c>
      <c r="C3041" s="11" t="s">
        <v>8810</v>
      </c>
      <c r="D3041" s="11" t="s">
        <v>2175</v>
      </c>
      <c r="E3041" s="11" t="s">
        <v>11276</v>
      </c>
      <c r="F3041" s="11" t="s">
        <v>11277</v>
      </c>
      <c r="G3041" s="11" t="s">
        <v>36</v>
      </c>
    </row>
    <row r="3042" spans="1:7" x14ac:dyDescent="0.2">
      <c r="A3042" s="11" t="s">
        <v>8811</v>
      </c>
      <c r="B3042" s="11" t="s">
        <v>8812</v>
      </c>
      <c r="C3042" s="11" t="s">
        <v>8812</v>
      </c>
      <c r="D3042" s="11" t="s">
        <v>2098</v>
      </c>
      <c r="E3042" s="11" t="s">
        <v>11276</v>
      </c>
      <c r="F3042" s="11" t="s">
        <v>11277</v>
      </c>
      <c r="G3042" s="11" t="s">
        <v>36</v>
      </c>
    </row>
    <row r="3043" spans="1:7" x14ac:dyDescent="0.2">
      <c r="A3043" s="11" t="s">
        <v>8813</v>
      </c>
      <c r="B3043" s="11" t="s">
        <v>8814</v>
      </c>
      <c r="C3043" s="11" t="s">
        <v>8815</v>
      </c>
      <c r="D3043" s="11" t="s">
        <v>2098</v>
      </c>
      <c r="E3043" s="11" t="s">
        <v>11276</v>
      </c>
      <c r="F3043" s="11" t="s">
        <v>11277</v>
      </c>
      <c r="G3043" s="11" t="s">
        <v>36</v>
      </c>
    </row>
    <row r="3044" spans="1:7" x14ac:dyDescent="0.2">
      <c r="A3044" s="11" t="s">
        <v>8816</v>
      </c>
      <c r="B3044" s="11" t="s">
        <v>8817</v>
      </c>
      <c r="C3044" s="11" t="s">
        <v>8818</v>
      </c>
      <c r="D3044" s="11" t="s">
        <v>8744</v>
      </c>
      <c r="E3044" s="11" t="s">
        <v>11276</v>
      </c>
      <c r="F3044" s="11" t="s">
        <v>11277</v>
      </c>
      <c r="G3044" s="11" t="s">
        <v>36</v>
      </c>
    </row>
    <row r="3045" spans="1:7" x14ac:dyDescent="0.2">
      <c r="A3045" s="11" t="s">
        <v>8819</v>
      </c>
      <c r="B3045" s="11" t="s">
        <v>8820</v>
      </c>
      <c r="C3045" s="11" t="s">
        <v>8821</v>
      </c>
      <c r="D3045" s="11" t="s">
        <v>2175</v>
      </c>
      <c r="E3045" s="11" t="s">
        <v>11276</v>
      </c>
      <c r="F3045" s="11" t="s">
        <v>11277</v>
      </c>
      <c r="G3045" s="11" t="s">
        <v>36</v>
      </c>
    </row>
    <row r="3046" spans="1:7" x14ac:dyDescent="0.2">
      <c r="A3046" s="11" t="s">
        <v>8822</v>
      </c>
      <c r="B3046" s="11" t="s">
        <v>8823</v>
      </c>
      <c r="C3046" s="11" t="s">
        <v>8824</v>
      </c>
      <c r="D3046" s="11" t="s">
        <v>2175</v>
      </c>
      <c r="E3046" s="11" t="s">
        <v>11276</v>
      </c>
      <c r="F3046" s="11" t="s">
        <v>11277</v>
      </c>
      <c r="G3046" s="11" t="s">
        <v>36</v>
      </c>
    </row>
    <row r="3047" spans="1:7" x14ac:dyDescent="0.2">
      <c r="A3047" s="11" t="s">
        <v>8825</v>
      </c>
      <c r="B3047" s="11" t="s">
        <v>8826</v>
      </c>
      <c r="C3047" s="11" t="s">
        <v>8827</v>
      </c>
      <c r="D3047" s="11" t="s">
        <v>2175</v>
      </c>
      <c r="E3047" s="11" t="s">
        <v>11276</v>
      </c>
      <c r="F3047" s="11" t="s">
        <v>11277</v>
      </c>
      <c r="G3047" s="11" t="s">
        <v>36</v>
      </c>
    </row>
    <row r="3048" spans="1:7" x14ac:dyDescent="0.2">
      <c r="A3048" s="11" t="s">
        <v>8828</v>
      </c>
      <c r="B3048" s="11" t="s">
        <v>8829</v>
      </c>
      <c r="C3048" s="11" t="s">
        <v>8830</v>
      </c>
      <c r="D3048" s="11" t="s">
        <v>8831</v>
      </c>
      <c r="E3048" s="11" t="s">
        <v>11274</v>
      </c>
      <c r="F3048" s="11" t="s">
        <v>11275</v>
      </c>
      <c r="G3048" s="11" t="s">
        <v>1980</v>
      </c>
    </row>
    <row r="3049" spans="1:7" x14ac:dyDescent="0.2">
      <c r="A3049" s="11" t="s">
        <v>8832</v>
      </c>
      <c r="B3049" s="11" t="s">
        <v>8833</v>
      </c>
      <c r="C3049" s="11" t="s">
        <v>8834</v>
      </c>
      <c r="D3049" s="11" t="s">
        <v>1652</v>
      </c>
      <c r="E3049" s="11" t="s">
        <v>11276</v>
      </c>
      <c r="F3049" s="11" t="s">
        <v>11277</v>
      </c>
      <c r="G3049" s="11" t="s">
        <v>36</v>
      </c>
    </row>
    <row r="3050" spans="1:7" x14ac:dyDescent="0.2">
      <c r="A3050" s="11" t="s">
        <v>8835</v>
      </c>
      <c r="B3050" s="11" t="s">
        <v>8836</v>
      </c>
      <c r="C3050" s="11" t="s">
        <v>8837</v>
      </c>
      <c r="D3050" s="11" t="s">
        <v>1652</v>
      </c>
      <c r="E3050" s="11" t="s">
        <v>11276</v>
      </c>
      <c r="F3050" s="11" t="s">
        <v>11277</v>
      </c>
      <c r="G3050" s="11" t="s">
        <v>36</v>
      </c>
    </row>
    <row r="3051" spans="1:7" x14ac:dyDescent="0.2">
      <c r="A3051" s="11" t="s">
        <v>8838</v>
      </c>
      <c r="B3051" s="11" t="s">
        <v>8839</v>
      </c>
      <c r="C3051" s="11" t="s">
        <v>8840</v>
      </c>
      <c r="D3051" s="11" t="s">
        <v>1127</v>
      </c>
      <c r="E3051" s="11" t="s">
        <v>11274</v>
      </c>
      <c r="F3051" s="11" t="s">
        <v>11275</v>
      </c>
      <c r="G3051" s="11" t="s">
        <v>36</v>
      </c>
    </row>
    <row r="3052" spans="1:7" x14ac:dyDescent="0.2">
      <c r="A3052" s="11" t="s">
        <v>8841</v>
      </c>
      <c r="B3052" s="11" t="s">
        <v>8842</v>
      </c>
      <c r="C3052" s="11" t="s">
        <v>8843</v>
      </c>
      <c r="D3052" s="11" t="s">
        <v>1127</v>
      </c>
      <c r="E3052" s="11" t="s">
        <v>11274</v>
      </c>
      <c r="F3052" s="11" t="s">
        <v>11275</v>
      </c>
      <c r="G3052" s="11" t="s">
        <v>36</v>
      </c>
    </row>
    <row r="3053" spans="1:7" x14ac:dyDescent="0.2">
      <c r="A3053" s="11" t="s">
        <v>8844</v>
      </c>
      <c r="B3053" s="11" t="s">
        <v>8845</v>
      </c>
      <c r="C3053" s="11" t="s">
        <v>8846</v>
      </c>
      <c r="D3053" s="11" t="s">
        <v>1852</v>
      </c>
      <c r="E3053" s="11" t="s">
        <v>11268</v>
      </c>
      <c r="F3053" s="11" t="s">
        <v>11269</v>
      </c>
      <c r="G3053" s="11" t="s">
        <v>36</v>
      </c>
    </row>
    <row r="3054" spans="1:7" x14ac:dyDescent="0.2">
      <c r="A3054" s="11" t="s">
        <v>8847</v>
      </c>
      <c r="B3054" s="11" t="s">
        <v>8848</v>
      </c>
      <c r="C3054" s="11" t="s">
        <v>8849</v>
      </c>
      <c r="D3054" s="11" t="s">
        <v>1660</v>
      </c>
      <c r="E3054" s="11" t="s">
        <v>11276</v>
      </c>
      <c r="F3054" s="11" t="s">
        <v>11277</v>
      </c>
      <c r="G3054" s="11" t="s">
        <v>36</v>
      </c>
    </row>
    <row r="3055" spans="1:7" x14ac:dyDescent="0.2">
      <c r="A3055" s="11" t="s">
        <v>8850</v>
      </c>
      <c r="B3055" s="11" t="s">
        <v>8851</v>
      </c>
      <c r="C3055" s="11" t="s">
        <v>8852</v>
      </c>
      <c r="D3055" s="11" t="s">
        <v>2098</v>
      </c>
      <c r="E3055" s="11" t="s">
        <v>11276</v>
      </c>
      <c r="F3055" s="11" t="s">
        <v>11277</v>
      </c>
      <c r="G3055" s="11" t="s">
        <v>36</v>
      </c>
    </row>
    <row r="3056" spans="1:7" x14ac:dyDescent="0.2">
      <c r="A3056" s="11" t="s">
        <v>8853</v>
      </c>
      <c r="B3056" s="11" t="s">
        <v>8854</v>
      </c>
      <c r="C3056" s="11" t="s">
        <v>8855</v>
      </c>
      <c r="D3056" s="11" t="s">
        <v>1137</v>
      </c>
      <c r="E3056" s="11" t="s">
        <v>11276</v>
      </c>
      <c r="F3056" s="11" t="s">
        <v>11277</v>
      </c>
      <c r="G3056" s="11" t="s">
        <v>36</v>
      </c>
    </row>
    <row r="3057" spans="1:7" x14ac:dyDescent="0.2">
      <c r="A3057" s="11" t="s">
        <v>8856</v>
      </c>
      <c r="B3057" s="11" t="s">
        <v>8857</v>
      </c>
      <c r="C3057" s="11" t="s">
        <v>8858</v>
      </c>
      <c r="D3057" s="11" t="s">
        <v>1137</v>
      </c>
      <c r="E3057" s="11" t="s">
        <v>11276</v>
      </c>
      <c r="F3057" s="11" t="s">
        <v>11277</v>
      </c>
      <c r="G3057" s="11" t="s">
        <v>36</v>
      </c>
    </row>
    <row r="3058" spans="1:7" x14ac:dyDescent="0.2">
      <c r="A3058" s="11" t="s">
        <v>8859</v>
      </c>
      <c r="B3058" s="11" t="s">
        <v>8860</v>
      </c>
      <c r="C3058" s="11" t="s">
        <v>8861</v>
      </c>
      <c r="D3058" s="11" t="s">
        <v>1137</v>
      </c>
      <c r="E3058" s="11" t="s">
        <v>11276</v>
      </c>
      <c r="F3058" s="11" t="s">
        <v>11277</v>
      </c>
      <c r="G3058" s="11" t="s">
        <v>36</v>
      </c>
    </row>
    <row r="3059" spans="1:7" x14ac:dyDescent="0.2">
      <c r="A3059" s="11" t="s">
        <v>8862</v>
      </c>
      <c r="B3059" s="11" t="s">
        <v>8863</v>
      </c>
      <c r="C3059" s="11" t="s">
        <v>8864</v>
      </c>
      <c r="D3059" s="11" t="s">
        <v>1660</v>
      </c>
      <c r="E3059" s="11" t="s">
        <v>11276</v>
      </c>
      <c r="F3059" s="11" t="s">
        <v>11277</v>
      </c>
      <c r="G3059" s="11" t="s">
        <v>36</v>
      </c>
    </row>
    <row r="3060" spans="1:7" x14ac:dyDescent="0.2">
      <c r="A3060" s="11" t="s">
        <v>8865</v>
      </c>
      <c r="B3060" s="11" t="s">
        <v>8866</v>
      </c>
      <c r="C3060" s="11" t="s">
        <v>8867</v>
      </c>
      <c r="D3060" s="11" t="s">
        <v>1660</v>
      </c>
      <c r="E3060" s="11" t="s">
        <v>11276</v>
      </c>
      <c r="F3060" s="11" t="s">
        <v>11277</v>
      </c>
      <c r="G3060" s="11" t="s">
        <v>36</v>
      </c>
    </row>
    <row r="3061" spans="1:7" x14ac:dyDescent="0.2">
      <c r="A3061" s="11" t="s">
        <v>8868</v>
      </c>
      <c r="B3061" s="11" t="s">
        <v>8869</v>
      </c>
      <c r="C3061" s="11" t="s">
        <v>8870</v>
      </c>
      <c r="D3061" s="11" t="s">
        <v>1660</v>
      </c>
      <c r="E3061" s="11" t="s">
        <v>11276</v>
      </c>
      <c r="F3061" s="11" t="s">
        <v>11277</v>
      </c>
      <c r="G3061" s="11" t="s">
        <v>36</v>
      </c>
    </row>
    <row r="3062" spans="1:7" x14ac:dyDescent="0.2">
      <c r="A3062" s="11" t="s">
        <v>8871</v>
      </c>
      <c r="B3062" s="11" t="s">
        <v>8872</v>
      </c>
      <c r="C3062" s="11" t="s">
        <v>8873</v>
      </c>
      <c r="D3062" s="11" t="s">
        <v>1660</v>
      </c>
      <c r="E3062" s="11" t="s">
        <v>11276</v>
      </c>
      <c r="F3062" s="11" t="s">
        <v>11277</v>
      </c>
      <c r="G3062" s="11" t="s">
        <v>36</v>
      </c>
    </row>
    <row r="3063" spans="1:7" x14ac:dyDescent="0.2">
      <c r="A3063" s="11" t="s">
        <v>8874</v>
      </c>
      <c r="B3063" s="11" t="s">
        <v>8875</v>
      </c>
      <c r="C3063" s="11" t="s">
        <v>8876</v>
      </c>
      <c r="D3063" s="11" t="s">
        <v>1652</v>
      </c>
      <c r="E3063" s="11" t="s">
        <v>11276</v>
      </c>
      <c r="F3063" s="11" t="s">
        <v>11277</v>
      </c>
      <c r="G3063" s="11" t="s">
        <v>36</v>
      </c>
    </row>
    <row r="3064" spans="1:7" x14ac:dyDescent="0.2">
      <c r="A3064" s="11" t="s">
        <v>8877</v>
      </c>
      <c r="B3064" s="11" t="s">
        <v>8878</v>
      </c>
      <c r="C3064" s="11" t="s">
        <v>8879</v>
      </c>
      <c r="D3064" s="11" t="s">
        <v>1652</v>
      </c>
      <c r="E3064" s="11" t="s">
        <v>11276</v>
      </c>
      <c r="F3064" s="11" t="s">
        <v>11277</v>
      </c>
      <c r="G3064" s="11" t="s">
        <v>36</v>
      </c>
    </row>
    <row r="3065" spans="1:7" x14ac:dyDescent="0.2">
      <c r="A3065" s="11" t="s">
        <v>8880</v>
      </c>
      <c r="B3065" s="11" t="s">
        <v>8881</v>
      </c>
      <c r="C3065" s="11" t="s">
        <v>8882</v>
      </c>
      <c r="D3065" s="11" t="s">
        <v>1656</v>
      </c>
      <c r="E3065" s="11" t="s">
        <v>11276</v>
      </c>
      <c r="F3065" s="11" t="s">
        <v>11277</v>
      </c>
      <c r="G3065" s="11" t="s">
        <v>36</v>
      </c>
    </row>
    <row r="3066" spans="1:7" x14ac:dyDescent="0.2">
      <c r="A3066" s="11" t="s">
        <v>8883</v>
      </c>
      <c r="B3066" s="11" t="s">
        <v>8884</v>
      </c>
      <c r="C3066" s="11" t="s">
        <v>8885</v>
      </c>
      <c r="D3066" s="11" t="s">
        <v>1660</v>
      </c>
      <c r="E3066" s="11" t="s">
        <v>11276</v>
      </c>
      <c r="F3066" s="11" t="s">
        <v>11277</v>
      </c>
      <c r="G3066" s="11" t="s">
        <v>36</v>
      </c>
    </row>
    <row r="3067" spans="1:7" x14ac:dyDescent="0.2">
      <c r="A3067" s="11" t="s">
        <v>8886</v>
      </c>
      <c r="B3067" s="11" t="s">
        <v>8887</v>
      </c>
      <c r="C3067" s="11" t="s">
        <v>8888</v>
      </c>
      <c r="D3067" s="11" t="s">
        <v>1660</v>
      </c>
      <c r="E3067" s="11" t="s">
        <v>11276</v>
      </c>
      <c r="F3067" s="11" t="s">
        <v>11277</v>
      </c>
      <c r="G3067" s="11" t="s">
        <v>36</v>
      </c>
    </row>
    <row r="3068" spans="1:7" x14ac:dyDescent="0.2">
      <c r="A3068" s="11" t="s">
        <v>8889</v>
      </c>
      <c r="B3068" s="11" t="s">
        <v>8890</v>
      </c>
      <c r="C3068" s="11" t="s">
        <v>8891</v>
      </c>
      <c r="D3068" s="11" t="s">
        <v>1660</v>
      </c>
      <c r="E3068" s="11" t="s">
        <v>11276</v>
      </c>
      <c r="F3068" s="11" t="s">
        <v>11277</v>
      </c>
      <c r="G3068" s="11" t="s">
        <v>36</v>
      </c>
    </row>
    <row r="3069" spans="1:7" x14ac:dyDescent="0.2">
      <c r="A3069" s="11" t="s">
        <v>8892</v>
      </c>
      <c r="B3069" s="11" t="s">
        <v>8893</v>
      </c>
      <c r="C3069" s="11" t="s">
        <v>8894</v>
      </c>
      <c r="D3069" s="11" t="s">
        <v>1660</v>
      </c>
      <c r="E3069" s="11" t="s">
        <v>11276</v>
      </c>
      <c r="F3069" s="11" t="s">
        <v>11277</v>
      </c>
      <c r="G3069" s="11" t="s">
        <v>36</v>
      </c>
    </row>
    <row r="3070" spans="1:7" x14ac:dyDescent="0.2">
      <c r="A3070" s="11" t="s">
        <v>8895</v>
      </c>
      <c r="B3070" s="11" t="s">
        <v>8896</v>
      </c>
      <c r="C3070" s="11" t="s">
        <v>8897</v>
      </c>
      <c r="D3070" s="11" t="s">
        <v>1660</v>
      </c>
      <c r="E3070" s="11" t="s">
        <v>11276</v>
      </c>
      <c r="F3070" s="11" t="s">
        <v>11277</v>
      </c>
      <c r="G3070" s="11" t="s">
        <v>36</v>
      </c>
    </row>
    <row r="3071" spans="1:7" x14ac:dyDescent="0.2">
      <c r="A3071" s="11" t="s">
        <v>8898</v>
      </c>
      <c r="B3071" s="11" t="s">
        <v>8899</v>
      </c>
      <c r="C3071" s="11" t="s">
        <v>8900</v>
      </c>
      <c r="D3071" s="11" t="s">
        <v>1852</v>
      </c>
      <c r="E3071" s="11" t="s">
        <v>11268</v>
      </c>
      <c r="F3071" s="11" t="s">
        <v>11269</v>
      </c>
      <c r="G3071" s="11" t="s">
        <v>36</v>
      </c>
    </row>
    <row r="3072" spans="1:7" x14ac:dyDescent="0.2">
      <c r="A3072" s="11" t="s">
        <v>8901</v>
      </c>
      <c r="B3072" s="11" t="s">
        <v>8902</v>
      </c>
      <c r="C3072" s="11" t="s">
        <v>8903</v>
      </c>
      <c r="D3072" s="11" t="s">
        <v>8904</v>
      </c>
      <c r="E3072" s="11" t="s">
        <v>11306</v>
      </c>
      <c r="F3072" s="11" t="s">
        <v>11307</v>
      </c>
      <c r="G3072" s="11" t="s">
        <v>36</v>
      </c>
    </row>
    <row r="3073" spans="1:7" x14ac:dyDescent="0.2">
      <c r="A3073" s="11" t="s">
        <v>8905</v>
      </c>
      <c r="B3073" s="11" t="s">
        <v>8906</v>
      </c>
      <c r="C3073" s="11" t="s">
        <v>8907</v>
      </c>
      <c r="D3073" s="11" t="s">
        <v>1852</v>
      </c>
      <c r="E3073" s="11" t="s">
        <v>11268</v>
      </c>
      <c r="F3073" s="11" t="s">
        <v>11269</v>
      </c>
      <c r="G3073" s="11" t="s">
        <v>36</v>
      </c>
    </row>
    <row r="3074" spans="1:7" x14ac:dyDescent="0.2">
      <c r="A3074" s="11" t="s">
        <v>8908</v>
      </c>
      <c r="B3074" s="11" t="s">
        <v>8909</v>
      </c>
      <c r="C3074" s="11" t="s">
        <v>8910</v>
      </c>
      <c r="D3074" s="11" t="s">
        <v>8904</v>
      </c>
      <c r="E3074" s="11" t="s">
        <v>11306</v>
      </c>
      <c r="F3074" s="11" t="s">
        <v>11307</v>
      </c>
      <c r="G3074" s="11" t="s">
        <v>36</v>
      </c>
    </row>
    <row r="3075" spans="1:7" x14ac:dyDescent="0.2">
      <c r="A3075" s="11" t="s">
        <v>8911</v>
      </c>
      <c r="B3075" s="11" t="s">
        <v>8912</v>
      </c>
      <c r="C3075" s="11" t="s">
        <v>8913</v>
      </c>
      <c r="D3075" s="11" t="s">
        <v>554</v>
      </c>
      <c r="E3075" s="11" t="s">
        <v>11266</v>
      </c>
      <c r="F3075" s="11" t="s">
        <v>11267</v>
      </c>
      <c r="G3075" s="11" t="s">
        <v>36</v>
      </c>
    </row>
    <row r="3076" spans="1:7" x14ac:dyDescent="0.2">
      <c r="A3076" s="11" t="s">
        <v>8914</v>
      </c>
      <c r="B3076" s="11" t="s">
        <v>8915</v>
      </c>
      <c r="C3076" s="11" t="s">
        <v>8916</v>
      </c>
      <c r="D3076" s="11" t="s">
        <v>2098</v>
      </c>
      <c r="E3076" s="11" t="s">
        <v>11276</v>
      </c>
      <c r="F3076" s="11" t="s">
        <v>11277</v>
      </c>
      <c r="G3076" s="11" t="s">
        <v>36</v>
      </c>
    </row>
    <row r="3077" spans="1:7" x14ac:dyDescent="0.2">
      <c r="A3077" s="11" t="s">
        <v>8917</v>
      </c>
      <c r="B3077" s="11" t="s">
        <v>8918</v>
      </c>
      <c r="C3077" s="11" t="s">
        <v>8919</v>
      </c>
      <c r="D3077" s="11" t="s">
        <v>1660</v>
      </c>
      <c r="E3077" s="11" t="s">
        <v>11276</v>
      </c>
      <c r="F3077" s="11" t="s">
        <v>11277</v>
      </c>
      <c r="G3077" s="11" t="s">
        <v>36</v>
      </c>
    </row>
    <row r="3078" spans="1:7" x14ac:dyDescent="0.2">
      <c r="A3078" s="11" t="s">
        <v>8920</v>
      </c>
      <c r="B3078" s="11" t="s">
        <v>8921</v>
      </c>
      <c r="C3078" s="11" t="s">
        <v>8922</v>
      </c>
      <c r="D3078" s="11" t="s">
        <v>1660</v>
      </c>
      <c r="E3078" s="11" t="s">
        <v>11276</v>
      </c>
      <c r="F3078" s="11" t="s">
        <v>11277</v>
      </c>
      <c r="G3078" s="11" t="s">
        <v>36</v>
      </c>
    </row>
    <row r="3079" spans="1:7" x14ac:dyDescent="0.2">
      <c r="A3079" s="11" t="s">
        <v>8923</v>
      </c>
      <c r="B3079" s="11" t="s">
        <v>8924</v>
      </c>
      <c r="C3079" s="11" t="s">
        <v>8925</v>
      </c>
      <c r="D3079" s="11" t="s">
        <v>1660</v>
      </c>
      <c r="E3079" s="11" t="s">
        <v>11276</v>
      </c>
      <c r="F3079" s="11" t="s">
        <v>11277</v>
      </c>
      <c r="G3079" s="11" t="s">
        <v>36</v>
      </c>
    </row>
    <row r="3080" spans="1:7" x14ac:dyDescent="0.2">
      <c r="A3080" s="11" t="s">
        <v>8926</v>
      </c>
      <c r="B3080" s="11" t="s">
        <v>8927</v>
      </c>
      <c r="C3080" s="11" t="s">
        <v>8928</v>
      </c>
      <c r="D3080" s="11" t="s">
        <v>1660</v>
      </c>
      <c r="E3080" s="11" t="s">
        <v>11276</v>
      </c>
      <c r="F3080" s="11" t="s">
        <v>11277</v>
      </c>
      <c r="G3080" s="11" t="s">
        <v>36</v>
      </c>
    </row>
    <row r="3081" spans="1:7" x14ac:dyDescent="0.2">
      <c r="A3081" s="11" t="s">
        <v>8929</v>
      </c>
      <c r="B3081" s="11" t="s">
        <v>8930</v>
      </c>
      <c r="C3081" s="11" t="s">
        <v>8931</v>
      </c>
      <c r="D3081" s="11" t="s">
        <v>1656</v>
      </c>
      <c r="E3081" s="11" t="s">
        <v>11276</v>
      </c>
      <c r="F3081" s="11" t="s">
        <v>11277</v>
      </c>
      <c r="G3081" s="11" t="s">
        <v>36</v>
      </c>
    </row>
    <row r="3082" spans="1:7" x14ac:dyDescent="0.2">
      <c r="A3082" s="11" t="s">
        <v>8932</v>
      </c>
      <c r="B3082" s="11" t="s">
        <v>8933</v>
      </c>
      <c r="C3082" s="11" t="s">
        <v>8934</v>
      </c>
      <c r="D3082" s="11" t="s">
        <v>721</v>
      </c>
      <c r="E3082" s="11" t="s">
        <v>11268</v>
      </c>
      <c r="F3082" s="11" t="s">
        <v>11269</v>
      </c>
      <c r="G3082" s="11" t="s">
        <v>36</v>
      </c>
    </row>
    <row r="3083" spans="1:7" x14ac:dyDescent="0.2">
      <c r="A3083" s="11" t="s">
        <v>8935</v>
      </c>
      <c r="B3083" s="11" t="s">
        <v>8936</v>
      </c>
      <c r="C3083" s="11" t="s">
        <v>8937</v>
      </c>
      <c r="D3083" s="11" t="s">
        <v>721</v>
      </c>
      <c r="E3083" s="11" t="s">
        <v>11268</v>
      </c>
      <c r="F3083" s="11" t="s">
        <v>11269</v>
      </c>
      <c r="G3083" s="11" t="s">
        <v>36</v>
      </c>
    </row>
    <row r="3084" spans="1:7" x14ac:dyDescent="0.2">
      <c r="A3084" s="11" t="s">
        <v>8938</v>
      </c>
      <c r="B3084" s="11" t="s">
        <v>8939</v>
      </c>
      <c r="C3084" s="11" t="s">
        <v>8940</v>
      </c>
      <c r="D3084" s="11" t="s">
        <v>6777</v>
      </c>
      <c r="E3084" s="11" t="s">
        <v>11278</v>
      </c>
      <c r="F3084" s="11" t="s">
        <v>11279</v>
      </c>
      <c r="G3084" s="11" t="s">
        <v>36</v>
      </c>
    </row>
    <row r="3085" spans="1:7" x14ac:dyDescent="0.2">
      <c r="A3085" s="11" t="s">
        <v>8941</v>
      </c>
      <c r="B3085" s="11" t="s">
        <v>8942</v>
      </c>
      <c r="C3085" s="11" t="s">
        <v>8943</v>
      </c>
      <c r="D3085" s="11" t="s">
        <v>8831</v>
      </c>
      <c r="E3085" s="11" t="s">
        <v>11274</v>
      </c>
      <c r="F3085" s="11" t="s">
        <v>11275</v>
      </c>
      <c r="G3085" s="11" t="s">
        <v>1980</v>
      </c>
    </row>
    <row r="3086" spans="1:7" x14ac:dyDescent="0.2">
      <c r="A3086" s="11" t="s">
        <v>8944</v>
      </c>
      <c r="B3086" s="11" t="s">
        <v>8945</v>
      </c>
      <c r="C3086" s="11" t="s">
        <v>8946</v>
      </c>
      <c r="D3086" s="11" t="s">
        <v>8831</v>
      </c>
      <c r="E3086" s="11" t="s">
        <v>11274</v>
      </c>
      <c r="F3086" s="11" t="s">
        <v>11275</v>
      </c>
      <c r="G3086" s="11" t="s">
        <v>1980</v>
      </c>
    </row>
    <row r="3087" spans="1:7" x14ac:dyDescent="0.2">
      <c r="A3087" s="11" t="s">
        <v>8947</v>
      </c>
      <c r="B3087" s="11" t="s">
        <v>8948</v>
      </c>
      <c r="C3087" s="11" t="s">
        <v>8949</v>
      </c>
      <c r="D3087" s="11" t="s">
        <v>2078</v>
      </c>
      <c r="E3087" s="11" t="s">
        <v>11274</v>
      </c>
      <c r="F3087" s="11" t="s">
        <v>11275</v>
      </c>
      <c r="G3087" s="11" t="s">
        <v>36</v>
      </c>
    </row>
    <row r="3088" spans="1:7" x14ac:dyDescent="0.2">
      <c r="A3088" s="11" t="s">
        <v>8950</v>
      </c>
      <c r="B3088" s="11" t="s">
        <v>8951</v>
      </c>
      <c r="C3088" s="11" t="s">
        <v>8952</v>
      </c>
      <c r="D3088" s="11" t="s">
        <v>1127</v>
      </c>
      <c r="E3088" s="11" t="s">
        <v>11274</v>
      </c>
      <c r="F3088" s="11" t="s">
        <v>11275</v>
      </c>
      <c r="G3088" s="11" t="s">
        <v>36</v>
      </c>
    </row>
    <row r="3089" spans="1:7" x14ac:dyDescent="0.2">
      <c r="A3089" s="11" t="s">
        <v>8953</v>
      </c>
      <c r="B3089" s="11" t="s">
        <v>8954</v>
      </c>
      <c r="C3089" s="11" t="s">
        <v>8955</v>
      </c>
      <c r="D3089" s="11" t="s">
        <v>1127</v>
      </c>
      <c r="E3089" s="11" t="s">
        <v>11274</v>
      </c>
      <c r="F3089" s="11" t="s">
        <v>11275</v>
      </c>
      <c r="G3089" s="11" t="s">
        <v>36</v>
      </c>
    </row>
    <row r="3090" spans="1:7" x14ac:dyDescent="0.2">
      <c r="A3090" s="11" t="s">
        <v>8956</v>
      </c>
      <c r="B3090" s="11" t="s">
        <v>8957</v>
      </c>
      <c r="C3090" s="11" t="s">
        <v>8958</v>
      </c>
      <c r="D3090" s="11" t="s">
        <v>1127</v>
      </c>
      <c r="E3090" s="11" t="s">
        <v>11274</v>
      </c>
      <c r="F3090" s="11" t="s">
        <v>11275</v>
      </c>
      <c r="G3090" s="11" t="s">
        <v>36</v>
      </c>
    </row>
    <row r="3091" spans="1:7" x14ac:dyDescent="0.2">
      <c r="A3091" s="11" t="s">
        <v>8959</v>
      </c>
      <c r="B3091" s="11" t="s">
        <v>8960</v>
      </c>
      <c r="C3091" s="11" t="s">
        <v>8961</v>
      </c>
      <c r="D3091" s="11" t="s">
        <v>1127</v>
      </c>
      <c r="E3091" s="11" t="s">
        <v>11274</v>
      </c>
      <c r="F3091" s="11" t="s">
        <v>11275</v>
      </c>
      <c r="G3091" s="11" t="s">
        <v>36</v>
      </c>
    </row>
    <row r="3092" spans="1:7" x14ac:dyDescent="0.2">
      <c r="A3092" s="11" t="s">
        <v>8962</v>
      </c>
      <c r="B3092" s="11" t="s">
        <v>8963</v>
      </c>
      <c r="C3092" s="11" t="s">
        <v>8964</v>
      </c>
      <c r="D3092" s="11" t="s">
        <v>1127</v>
      </c>
      <c r="E3092" s="11" t="s">
        <v>11274</v>
      </c>
      <c r="F3092" s="11" t="s">
        <v>11275</v>
      </c>
      <c r="G3092" s="11" t="s">
        <v>36</v>
      </c>
    </row>
    <row r="3093" spans="1:7" x14ac:dyDescent="0.2">
      <c r="A3093" s="11" t="s">
        <v>8965</v>
      </c>
      <c r="B3093" s="11" t="s">
        <v>8966</v>
      </c>
      <c r="C3093" s="11" t="s">
        <v>8967</v>
      </c>
      <c r="D3093" s="11" t="s">
        <v>1127</v>
      </c>
      <c r="E3093" s="11" t="s">
        <v>11274</v>
      </c>
      <c r="F3093" s="11" t="s">
        <v>11275</v>
      </c>
      <c r="G3093" s="11" t="s">
        <v>36</v>
      </c>
    </row>
    <row r="3094" spans="1:7" x14ac:dyDescent="0.2">
      <c r="A3094" s="11" t="s">
        <v>8968</v>
      </c>
      <c r="B3094" s="11" t="s">
        <v>8969</v>
      </c>
      <c r="C3094" s="11" t="s">
        <v>8970</v>
      </c>
      <c r="D3094" s="11" t="s">
        <v>1127</v>
      </c>
      <c r="E3094" s="11" t="s">
        <v>11274</v>
      </c>
      <c r="F3094" s="11" t="s">
        <v>11275</v>
      </c>
      <c r="G3094" s="11" t="s">
        <v>36</v>
      </c>
    </row>
    <row r="3095" spans="1:7" x14ac:dyDescent="0.2">
      <c r="A3095" s="11" t="s">
        <v>8971</v>
      </c>
      <c r="B3095" s="11" t="s">
        <v>8972</v>
      </c>
      <c r="C3095" s="11" t="s">
        <v>8973</v>
      </c>
      <c r="D3095" s="11" t="s">
        <v>2091</v>
      </c>
      <c r="E3095" s="11" t="s">
        <v>11276</v>
      </c>
      <c r="F3095" s="11" t="s">
        <v>11277</v>
      </c>
      <c r="G3095" s="11" t="s">
        <v>36</v>
      </c>
    </row>
    <row r="3096" spans="1:7" x14ac:dyDescent="0.2">
      <c r="A3096" s="11" t="s">
        <v>8974</v>
      </c>
      <c r="B3096" s="11" t="s">
        <v>8975</v>
      </c>
      <c r="C3096" s="11" t="s">
        <v>8976</v>
      </c>
      <c r="D3096" s="11" t="s">
        <v>2091</v>
      </c>
      <c r="E3096" s="11" t="s">
        <v>11276</v>
      </c>
      <c r="F3096" s="11" t="s">
        <v>11277</v>
      </c>
      <c r="G3096" s="11" t="s">
        <v>36</v>
      </c>
    </row>
    <row r="3097" spans="1:7" x14ac:dyDescent="0.2">
      <c r="A3097" s="11" t="s">
        <v>8977</v>
      </c>
      <c r="B3097" s="11" t="s">
        <v>8978</v>
      </c>
      <c r="C3097" s="11" t="s">
        <v>8979</v>
      </c>
      <c r="D3097" s="11" t="s">
        <v>2091</v>
      </c>
      <c r="E3097" s="11" t="s">
        <v>11276</v>
      </c>
      <c r="F3097" s="11" t="s">
        <v>11277</v>
      </c>
      <c r="G3097" s="11" t="s">
        <v>36</v>
      </c>
    </row>
    <row r="3098" spans="1:7" x14ac:dyDescent="0.2">
      <c r="A3098" s="11" t="s">
        <v>8980</v>
      </c>
      <c r="B3098" s="11" t="s">
        <v>8981</v>
      </c>
      <c r="C3098" s="11" t="s">
        <v>8982</v>
      </c>
      <c r="D3098" s="11" t="s">
        <v>2091</v>
      </c>
      <c r="E3098" s="11" t="s">
        <v>11276</v>
      </c>
      <c r="F3098" s="11" t="s">
        <v>11277</v>
      </c>
      <c r="G3098" s="11" t="s">
        <v>36</v>
      </c>
    </row>
    <row r="3099" spans="1:7" x14ac:dyDescent="0.2">
      <c r="A3099" s="11" t="s">
        <v>8983</v>
      </c>
      <c r="B3099" s="11" t="s">
        <v>8984</v>
      </c>
      <c r="C3099" s="11" t="s">
        <v>8985</v>
      </c>
      <c r="D3099" s="11" t="s">
        <v>2091</v>
      </c>
      <c r="E3099" s="11" t="s">
        <v>11276</v>
      </c>
      <c r="F3099" s="11" t="s">
        <v>11277</v>
      </c>
      <c r="G3099" s="11" t="s">
        <v>36</v>
      </c>
    </row>
    <row r="3100" spans="1:7" x14ac:dyDescent="0.2">
      <c r="A3100" s="11" t="s">
        <v>8986</v>
      </c>
      <c r="B3100" s="11" t="s">
        <v>8987</v>
      </c>
      <c r="C3100" s="11" t="s">
        <v>8988</v>
      </c>
      <c r="D3100" s="11" t="s">
        <v>1652</v>
      </c>
      <c r="E3100" s="11" t="s">
        <v>11276</v>
      </c>
      <c r="F3100" s="11" t="s">
        <v>11277</v>
      </c>
      <c r="G3100" s="11" t="s">
        <v>36</v>
      </c>
    </row>
    <row r="3101" spans="1:7" x14ac:dyDescent="0.2">
      <c r="A3101" s="11" t="s">
        <v>8989</v>
      </c>
      <c r="B3101" s="11" t="s">
        <v>8990</v>
      </c>
      <c r="C3101" s="11" t="s">
        <v>8991</v>
      </c>
      <c r="D3101" s="11" t="s">
        <v>1652</v>
      </c>
      <c r="E3101" s="11" t="s">
        <v>11276</v>
      </c>
      <c r="F3101" s="11" t="s">
        <v>11277</v>
      </c>
      <c r="G3101" s="11" t="s">
        <v>36</v>
      </c>
    </row>
    <row r="3102" spans="1:7" x14ac:dyDescent="0.2">
      <c r="A3102" s="11" t="s">
        <v>8992</v>
      </c>
      <c r="B3102" s="11" t="s">
        <v>8993</v>
      </c>
      <c r="C3102" s="11" t="s">
        <v>8994</v>
      </c>
      <c r="D3102" s="11" t="s">
        <v>1656</v>
      </c>
      <c r="E3102" s="11" t="s">
        <v>11276</v>
      </c>
      <c r="F3102" s="11" t="s">
        <v>11277</v>
      </c>
      <c r="G3102" s="11" t="s">
        <v>36</v>
      </c>
    </row>
    <row r="3103" spans="1:7" x14ac:dyDescent="0.2">
      <c r="A3103" s="11" t="s">
        <v>8995</v>
      </c>
      <c r="B3103" s="11" t="s">
        <v>8996</v>
      </c>
      <c r="C3103" s="11" t="s">
        <v>8997</v>
      </c>
      <c r="D3103" s="11" t="s">
        <v>1656</v>
      </c>
      <c r="E3103" s="11" t="s">
        <v>11276</v>
      </c>
      <c r="F3103" s="11" t="s">
        <v>11277</v>
      </c>
      <c r="G3103" s="11" t="s">
        <v>36</v>
      </c>
    </row>
    <row r="3104" spans="1:7" x14ac:dyDescent="0.2">
      <c r="A3104" s="11" t="s">
        <v>8998</v>
      </c>
      <c r="B3104" s="11" t="s">
        <v>8999</v>
      </c>
      <c r="C3104" s="11" t="s">
        <v>9000</v>
      </c>
      <c r="D3104" s="11" t="s">
        <v>1656</v>
      </c>
      <c r="E3104" s="11" t="s">
        <v>11276</v>
      </c>
      <c r="F3104" s="11" t="s">
        <v>11277</v>
      </c>
      <c r="G3104" s="11" t="s">
        <v>36</v>
      </c>
    </row>
    <row r="3105" spans="1:7" x14ac:dyDescent="0.2">
      <c r="A3105" s="11" t="s">
        <v>9001</v>
      </c>
      <c r="B3105" s="11" t="s">
        <v>9002</v>
      </c>
      <c r="C3105" s="11" t="s">
        <v>9003</v>
      </c>
      <c r="D3105" s="11" t="s">
        <v>2175</v>
      </c>
      <c r="E3105" s="11" t="s">
        <v>11276</v>
      </c>
      <c r="F3105" s="11" t="s">
        <v>11277</v>
      </c>
      <c r="G3105" s="11" t="s">
        <v>36</v>
      </c>
    </row>
    <row r="3106" spans="1:7" x14ac:dyDescent="0.2">
      <c r="A3106" s="11" t="s">
        <v>9004</v>
      </c>
      <c r="B3106" s="11" t="s">
        <v>9005</v>
      </c>
      <c r="C3106" s="11" t="s">
        <v>9006</v>
      </c>
      <c r="D3106" s="11" t="s">
        <v>2175</v>
      </c>
      <c r="E3106" s="11" t="s">
        <v>11276</v>
      </c>
      <c r="F3106" s="11" t="s">
        <v>11277</v>
      </c>
      <c r="G3106" s="11" t="s">
        <v>36</v>
      </c>
    </row>
    <row r="3107" spans="1:7" x14ac:dyDescent="0.2">
      <c r="A3107" s="11" t="s">
        <v>9007</v>
      </c>
      <c r="B3107" s="11" t="s">
        <v>9008</v>
      </c>
      <c r="C3107" s="11" t="s">
        <v>9009</v>
      </c>
      <c r="D3107" s="11" t="s">
        <v>1641</v>
      </c>
      <c r="E3107" s="11" t="s">
        <v>11276</v>
      </c>
      <c r="F3107" s="11" t="s">
        <v>11277</v>
      </c>
      <c r="G3107" s="11" t="s">
        <v>36</v>
      </c>
    </row>
    <row r="3108" spans="1:7" x14ac:dyDescent="0.2">
      <c r="A3108" s="11" t="s">
        <v>9010</v>
      </c>
      <c r="B3108" s="11" t="s">
        <v>9011</v>
      </c>
      <c r="C3108" s="11" t="s">
        <v>9012</v>
      </c>
      <c r="D3108" s="11" t="s">
        <v>1641</v>
      </c>
      <c r="E3108" s="11" t="s">
        <v>11276</v>
      </c>
      <c r="F3108" s="11" t="s">
        <v>11277</v>
      </c>
      <c r="G3108" s="11" t="s">
        <v>36</v>
      </c>
    </row>
    <row r="3109" spans="1:7" x14ac:dyDescent="0.2">
      <c r="A3109" s="11" t="s">
        <v>9013</v>
      </c>
      <c r="B3109" s="11" t="s">
        <v>9014</v>
      </c>
      <c r="C3109" s="11" t="s">
        <v>9015</v>
      </c>
      <c r="D3109" s="11" t="s">
        <v>1641</v>
      </c>
      <c r="E3109" s="11" t="s">
        <v>11276</v>
      </c>
      <c r="F3109" s="11" t="s">
        <v>11277</v>
      </c>
      <c r="G3109" s="11" t="s">
        <v>36</v>
      </c>
    </row>
    <row r="3110" spans="1:7" x14ac:dyDescent="0.2">
      <c r="A3110" s="11" t="s">
        <v>9016</v>
      </c>
      <c r="B3110" s="11" t="s">
        <v>9017</v>
      </c>
      <c r="C3110" s="11" t="s">
        <v>9018</v>
      </c>
      <c r="D3110" s="11" t="s">
        <v>1641</v>
      </c>
      <c r="E3110" s="11" t="s">
        <v>11276</v>
      </c>
      <c r="F3110" s="11" t="s">
        <v>11277</v>
      </c>
      <c r="G3110" s="11" t="s">
        <v>36</v>
      </c>
    </row>
    <row r="3111" spans="1:7" x14ac:dyDescent="0.2">
      <c r="A3111" s="11" t="s">
        <v>9019</v>
      </c>
      <c r="B3111" s="11" t="s">
        <v>9020</v>
      </c>
      <c r="C3111" s="11" t="s">
        <v>9021</v>
      </c>
      <c r="D3111" s="11" t="s">
        <v>1641</v>
      </c>
      <c r="E3111" s="11" t="s">
        <v>11276</v>
      </c>
      <c r="F3111" s="11" t="s">
        <v>11277</v>
      </c>
      <c r="G3111" s="11" t="s">
        <v>36</v>
      </c>
    </row>
    <row r="3112" spans="1:7" x14ac:dyDescent="0.2">
      <c r="A3112" s="11" t="s">
        <v>9022</v>
      </c>
      <c r="B3112" s="11" t="s">
        <v>9023</v>
      </c>
      <c r="C3112" s="11" t="s">
        <v>9024</v>
      </c>
      <c r="D3112" s="11" t="s">
        <v>1852</v>
      </c>
      <c r="E3112" s="11" t="s">
        <v>11268</v>
      </c>
      <c r="F3112" s="11" t="s">
        <v>11269</v>
      </c>
      <c r="G3112" s="11" t="s">
        <v>36</v>
      </c>
    </row>
    <row r="3113" spans="1:7" x14ac:dyDescent="0.2">
      <c r="A3113" s="11" t="s">
        <v>9025</v>
      </c>
      <c r="B3113" s="11" t="s">
        <v>9026</v>
      </c>
      <c r="C3113" s="11" t="s">
        <v>9027</v>
      </c>
      <c r="D3113" s="11" t="s">
        <v>1852</v>
      </c>
      <c r="E3113" s="11" t="s">
        <v>11268</v>
      </c>
      <c r="F3113" s="11" t="s">
        <v>11269</v>
      </c>
      <c r="G3113" s="11" t="s">
        <v>36</v>
      </c>
    </row>
    <row r="3114" spans="1:7" x14ac:dyDescent="0.2">
      <c r="A3114" s="11" t="s">
        <v>9028</v>
      </c>
      <c r="B3114" s="11" t="s">
        <v>9029</v>
      </c>
      <c r="C3114" s="11" t="s">
        <v>9030</v>
      </c>
      <c r="D3114" s="11" t="s">
        <v>1641</v>
      </c>
      <c r="E3114" s="11" t="s">
        <v>11276</v>
      </c>
      <c r="F3114" s="11" t="s">
        <v>11277</v>
      </c>
      <c r="G3114" s="11" t="s">
        <v>36</v>
      </c>
    </row>
    <row r="3115" spans="1:7" x14ac:dyDescent="0.2">
      <c r="A3115" s="11" t="s">
        <v>9031</v>
      </c>
      <c r="B3115" s="11" t="s">
        <v>9032</v>
      </c>
      <c r="C3115" s="11" t="s">
        <v>9033</v>
      </c>
      <c r="D3115" s="11" t="s">
        <v>1628</v>
      </c>
      <c r="E3115" s="11" t="s">
        <v>11276</v>
      </c>
      <c r="F3115" s="11" t="s">
        <v>11277</v>
      </c>
      <c r="G3115" s="11" t="s">
        <v>36</v>
      </c>
    </row>
    <row r="3116" spans="1:7" x14ac:dyDescent="0.2">
      <c r="A3116" s="11" t="s">
        <v>9034</v>
      </c>
      <c r="B3116" s="11" t="s">
        <v>9035</v>
      </c>
      <c r="C3116" s="11" t="s">
        <v>9036</v>
      </c>
      <c r="D3116" s="11" t="s">
        <v>1628</v>
      </c>
      <c r="E3116" s="11" t="s">
        <v>11276</v>
      </c>
      <c r="F3116" s="11" t="s">
        <v>11277</v>
      </c>
      <c r="G3116" s="11" t="s">
        <v>36</v>
      </c>
    </row>
    <row r="3117" spans="1:7" x14ac:dyDescent="0.2">
      <c r="A3117" s="11" t="s">
        <v>9037</v>
      </c>
      <c r="B3117" s="11" t="s">
        <v>9038</v>
      </c>
      <c r="C3117" s="11" t="s">
        <v>9039</v>
      </c>
      <c r="D3117" s="11" t="s">
        <v>1660</v>
      </c>
      <c r="E3117" s="11" t="s">
        <v>11276</v>
      </c>
      <c r="F3117" s="11" t="s">
        <v>11277</v>
      </c>
      <c r="G3117" s="11" t="s">
        <v>36</v>
      </c>
    </row>
    <row r="3118" spans="1:7" x14ac:dyDescent="0.2">
      <c r="A3118" s="11" t="s">
        <v>9040</v>
      </c>
      <c r="B3118" s="11" t="s">
        <v>9041</v>
      </c>
      <c r="C3118" s="11" t="s">
        <v>9042</v>
      </c>
      <c r="D3118" s="11" t="s">
        <v>1660</v>
      </c>
      <c r="E3118" s="11" t="s">
        <v>11276</v>
      </c>
      <c r="F3118" s="11" t="s">
        <v>11277</v>
      </c>
      <c r="G3118" s="11" t="s">
        <v>36</v>
      </c>
    </row>
    <row r="3119" spans="1:7" x14ac:dyDescent="0.2">
      <c r="A3119" s="11" t="s">
        <v>9043</v>
      </c>
      <c r="B3119" s="11" t="s">
        <v>9044</v>
      </c>
      <c r="C3119" s="11" t="s">
        <v>9045</v>
      </c>
      <c r="D3119" s="11" t="s">
        <v>1660</v>
      </c>
      <c r="E3119" s="11" t="s">
        <v>11276</v>
      </c>
      <c r="F3119" s="11" t="s">
        <v>11277</v>
      </c>
      <c r="G3119" s="11" t="s">
        <v>36</v>
      </c>
    </row>
    <row r="3120" spans="1:7" x14ac:dyDescent="0.2">
      <c r="A3120" s="11" t="s">
        <v>9046</v>
      </c>
      <c r="B3120" s="11" t="s">
        <v>9047</v>
      </c>
      <c r="C3120" s="11" t="s">
        <v>9048</v>
      </c>
      <c r="D3120" s="11" t="s">
        <v>1660</v>
      </c>
      <c r="E3120" s="11" t="s">
        <v>11276</v>
      </c>
      <c r="F3120" s="11" t="s">
        <v>11277</v>
      </c>
      <c r="G3120" s="11" t="s">
        <v>36</v>
      </c>
    </row>
    <row r="3121" spans="1:7" x14ac:dyDescent="0.2">
      <c r="A3121" s="11" t="s">
        <v>9049</v>
      </c>
      <c r="B3121" s="11" t="s">
        <v>9050</v>
      </c>
      <c r="C3121" s="11" t="s">
        <v>9051</v>
      </c>
      <c r="D3121" s="11" t="s">
        <v>1660</v>
      </c>
      <c r="E3121" s="11" t="s">
        <v>11276</v>
      </c>
      <c r="F3121" s="11" t="s">
        <v>11277</v>
      </c>
      <c r="G3121" s="11" t="s">
        <v>36</v>
      </c>
    </row>
    <row r="3122" spans="1:7" x14ac:dyDescent="0.2">
      <c r="A3122" s="11" t="s">
        <v>9052</v>
      </c>
      <c r="B3122" s="11" t="s">
        <v>9053</v>
      </c>
      <c r="C3122" s="11" t="s">
        <v>9054</v>
      </c>
      <c r="D3122" s="11" t="s">
        <v>1660</v>
      </c>
      <c r="E3122" s="11" t="s">
        <v>11276</v>
      </c>
      <c r="F3122" s="11" t="s">
        <v>11277</v>
      </c>
      <c r="G3122" s="11" t="s">
        <v>36</v>
      </c>
    </row>
    <row r="3123" spans="1:7" x14ac:dyDescent="0.2">
      <c r="A3123" s="11" t="s">
        <v>9055</v>
      </c>
      <c r="B3123" s="11" t="s">
        <v>9056</v>
      </c>
      <c r="C3123" s="11" t="s">
        <v>9057</v>
      </c>
      <c r="D3123" s="11" t="s">
        <v>1660</v>
      </c>
      <c r="E3123" s="11" t="s">
        <v>11276</v>
      </c>
      <c r="F3123" s="11" t="s">
        <v>11277</v>
      </c>
      <c r="G3123" s="11" t="s">
        <v>36</v>
      </c>
    </row>
    <row r="3124" spans="1:7" x14ac:dyDescent="0.2">
      <c r="A3124" s="11" t="s">
        <v>9058</v>
      </c>
      <c r="B3124" s="11" t="s">
        <v>9059</v>
      </c>
      <c r="C3124" s="11" t="s">
        <v>9060</v>
      </c>
      <c r="D3124" s="11" t="s">
        <v>1660</v>
      </c>
      <c r="E3124" s="11" t="s">
        <v>11276</v>
      </c>
      <c r="F3124" s="11" t="s">
        <v>11277</v>
      </c>
      <c r="G3124" s="11" t="s">
        <v>36</v>
      </c>
    </row>
    <row r="3125" spans="1:7" x14ac:dyDescent="0.2">
      <c r="A3125" s="11" t="s">
        <v>9061</v>
      </c>
      <c r="B3125" s="11" t="s">
        <v>9062</v>
      </c>
      <c r="C3125" s="11" t="s">
        <v>9063</v>
      </c>
      <c r="D3125" s="11" t="s">
        <v>1660</v>
      </c>
      <c r="E3125" s="11" t="s">
        <v>11276</v>
      </c>
      <c r="F3125" s="11" t="s">
        <v>11277</v>
      </c>
      <c r="G3125" s="11" t="s">
        <v>36</v>
      </c>
    </row>
    <row r="3126" spans="1:7" x14ac:dyDescent="0.2">
      <c r="A3126" s="11" t="s">
        <v>9064</v>
      </c>
      <c r="B3126" s="11" t="s">
        <v>9065</v>
      </c>
      <c r="C3126" s="11" t="s">
        <v>9066</v>
      </c>
      <c r="D3126" s="11" t="s">
        <v>1660</v>
      </c>
      <c r="E3126" s="11" t="s">
        <v>11276</v>
      </c>
      <c r="F3126" s="11" t="s">
        <v>11277</v>
      </c>
      <c r="G3126" s="11" t="s">
        <v>36</v>
      </c>
    </row>
    <row r="3127" spans="1:7" x14ac:dyDescent="0.2">
      <c r="A3127" s="11" t="s">
        <v>9067</v>
      </c>
      <c r="B3127" s="11" t="s">
        <v>9068</v>
      </c>
      <c r="C3127" s="11" t="s">
        <v>9069</v>
      </c>
      <c r="D3127" s="11" t="s">
        <v>1660</v>
      </c>
      <c r="E3127" s="11" t="s">
        <v>11276</v>
      </c>
      <c r="F3127" s="11" t="s">
        <v>11277</v>
      </c>
      <c r="G3127" s="11" t="s">
        <v>36</v>
      </c>
    </row>
    <row r="3128" spans="1:7" x14ac:dyDescent="0.2">
      <c r="A3128" s="11" t="s">
        <v>9070</v>
      </c>
      <c r="B3128" s="11" t="s">
        <v>9071</v>
      </c>
      <c r="C3128" s="11" t="s">
        <v>9072</v>
      </c>
      <c r="D3128" s="11" t="s">
        <v>1660</v>
      </c>
      <c r="E3128" s="11" t="s">
        <v>11276</v>
      </c>
      <c r="F3128" s="11" t="s">
        <v>11277</v>
      </c>
      <c r="G3128" s="11" t="s">
        <v>36</v>
      </c>
    </row>
    <row r="3129" spans="1:7" x14ac:dyDescent="0.2">
      <c r="A3129" s="11" t="s">
        <v>9073</v>
      </c>
      <c r="B3129" s="11" t="s">
        <v>9074</v>
      </c>
      <c r="C3129" s="11" t="s">
        <v>9075</v>
      </c>
      <c r="D3129" s="11" t="s">
        <v>1660</v>
      </c>
      <c r="E3129" s="11" t="s">
        <v>11276</v>
      </c>
      <c r="F3129" s="11" t="s">
        <v>11277</v>
      </c>
      <c r="G3129" s="11" t="s">
        <v>36</v>
      </c>
    </row>
    <row r="3130" spans="1:7" x14ac:dyDescent="0.2">
      <c r="A3130" s="11" t="s">
        <v>9076</v>
      </c>
      <c r="B3130" s="11" t="s">
        <v>9077</v>
      </c>
      <c r="C3130" s="11" t="s">
        <v>9078</v>
      </c>
      <c r="D3130" s="11" t="s">
        <v>1660</v>
      </c>
      <c r="E3130" s="11" t="s">
        <v>11276</v>
      </c>
      <c r="F3130" s="11" t="s">
        <v>11277</v>
      </c>
      <c r="G3130" s="11" t="s">
        <v>36</v>
      </c>
    </row>
    <row r="3131" spans="1:7" x14ac:dyDescent="0.2">
      <c r="A3131" s="11" t="s">
        <v>9079</v>
      </c>
      <c r="B3131" s="11" t="s">
        <v>9080</v>
      </c>
      <c r="C3131" s="11" t="s">
        <v>9081</v>
      </c>
      <c r="D3131" s="11" t="s">
        <v>1660</v>
      </c>
      <c r="E3131" s="11" t="s">
        <v>11276</v>
      </c>
      <c r="F3131" s="11" t="s">
        <v>11277</v>
      </c>
      <c r="G3131" s="11" t="s">
        <v>36</v>
      </c>
    </row>
    <row r="3132" spans="1:7" x14ac:dyDescent="0.2">
      <c r="A3132" s="11" t="s">
        <v>9082</v>
      </c>
      <c r="B3132" s="11" t="s">
        <v>9083</v>
      </c>
      <c r="C3132" s="11" t="s">
        <v>9084</v>
      </c>
      <c r="D3132" s="11" t="s">
        <v>1660</v>
      </c>
      <c r="E3132" s="11" t="s">
        <v>11276</v>
      </c>
      <c r="F3132" s="11" t="s">
        <v>11277</v>
      </c>
      <c r="G3132" s="11" t="s">
        <v>36</v>
      </c>
    </row>
    <row r="3133" spans="1:7" x14ac:dyDescent="0.2">
      <c r="A3133" s="11" t="s">
        <v>9085</v>
      </c>
      <c r="B3133" s="11" t="s">
        <v>9086</v>
      </c>
      <c r="C3133" s="11" t="s">
        <v>9087</v>
      </c>
      <c r="D3133" s="11" t="s">
        <v>1660</v>
      </c>
      <c r="E3133" s="11" t="s">
        <v>11276</v>
      </c>
      <c r="F3133" s="11" t="s">
        <v>11277</v>
      </c>
      <c r="G3133" s="11" t="s">
        <v>36</v>
      </c>
    </row>
    <row r="3134" spans="1:7" x14ac:dyDescent="0.2">
      <c r="A3134" s="11" t="s">
        <v>9088</v>
      </c>
      <c r="B3134" s="11" t="s">
        <v>9089</v>
      </c>
      <c r="C3134" s="11" t="s">
        <v>9090</v>
      </c>
      <c r="D3134" s="11" t="s">
        <v>2098</v>
      </c>
      <c r="E3134" s="11" t="s">
        <v>11276</v>
      </c>
      <c r="F3134" s="11" t="s">
        <v>11277</v>
      </c>
      <c r="G3134" s="11" t="s">
        <v>36</v>
      </c>
    </row>
    <row r="3135" spans="1:7" x14ac:dyDescent="0.2">
      <c r="A3135" s="11" t="s">
        <v>9091</v>
      </c>
      <c r="B3135" s="11" t="s">
        <v>9092</v>
      </c>
      <c r="C3135" s="11" t="s">
        <v>9093</v>
      </c>
      <c r="D3135" s="11" t="s">
        <v>2098</v>
      </c>
      <c r="E3135" s="11" t="s">
        <v>11276</v>
      </c>
      <c r="F3135" s="11" t="s">
        <v>11277</v>
      </c>
      <c r="G3135" s="11" t="s">
        <v>36</v>
      </c>
    </row>
    <row r="3136" spans="1:7" x14ac:dyDescent="0.2">
      <c r="A3136" s="11" t="s">
        <v>9094</v>
      </c>
      <c r="B3136" s="11" t="s">
        <v>9095</v>
      </c>
      <c r="C3136" s="11" t="s">
        <v>9096</v>
      </c>
      <c r="D3136" s="11" t="s">
        <v>2098</v>
      </c>
      <c r="E3136" s="11" t="s">
        <v>11276</v>
      </c>
      <c r="F3136" s="11" t="s">
        <v>11277</v>
      </c>
      <c r="G3136" s="11" t="s">
        <v>36</v>
      </c>
    </row>
    <row r="3137" spans="1:7" x14ac:dyDescent="0.2">
      <c r="A3137" s="11" t="s">
        <v>9097</v>
      </c>
      <c r="B3137" s="11" t="s">
        <v>9098</v>
      </c>
      <c r="C3137" s="11" t="s">
        <v>9099</v>
      </c>
      <c r="D3137" s="11" t="s">
        <v>1652</v>
      </c>
      <c r="E3137" s="11" t="s">
        <v>11276</v>
      </c>
      <c r="F3137" s="11" t="s">
        <v>11277</v>
      </c>
      <c r="G3137" s="11" t="s">
        <v>36</v>
      </c>
    </row>
    <row r="3138" spans="1:7" x14ac:dyDescent="0.2">
      <c r="A3138" s="11" t="s">
        <v>9100</v>
      </c>
      <c r="B3138" s="11" t="s">
        <v>9101</v>
      </c>
      <c r="C3138" s="11" t="s">
        <v>2149</v>
      </c>
      <c r="D3138" s="11" t="s">
        <v>2150</v>
      </c>
      <c r="E3138" s="11" t="s">
        <v>11276</v>
      </c>
      <c r="F3138" s="11" t="s">
        <v>11277</v>
      </c>
      <c r="G3138" s="11" t="s">
        <v>36</v>
      </c>
    </row>
    <row r="3139" spans="1:7" x14ac:dyDescent="0.2">
      <c r="A3139" s="11" t="s">
        <v>9102</v>
      </c>
      <c r="B3139" s="11" t="s">
        <v>9103</v>
      </c>
      <c r="C3139" s="11" t="s">
        <v>9104</v>
      </c>
      <c r="D3139" s="11" t="s">
        <v>1127</v>
      </c>
      <c r="E3139" s="11" t="s">
        <v>11274</v>
      </c>
      <c r="F3139" s="11" t="s">
        <v>11275</v>
      </c>
      <c r="G3139" s="11" t="s">
        <v>36</v>
      </c>
    </row>
    <row r="3140" spans="1:7" x14ac:dyDescent="0.2">
      <c r="A3140" s="11" t="s">
        <v>9105</v>
      </c>
      <c r="B3140" s="11" t="s">
        <v>9106</v>
      </c>
      <c r="C3140" s="11" t="s">
        <v>9107</v>
      </c>
      <c r="D3140" s="11" t="s">
        <v>1127</v>
      </c>
      <c r="E3140" s="11" t="s">
        <v>11274</v>
      </c>
      <c r="F3140" s="11" t="s">
        <v>11275</v>
      </c>
      <c r="G3140" s="11" t="s">
        <v>36</v>
      </c>
    </row>
    <row r="3141" spans="1:7" x14ac:dyDescent="0.2">
      <c r="A3141" s="11" t="s">
        <v>9108</v>
      </c>
      <c r="B3141" s="11" t="s">
        <v>9109</v>
      </c>
      <c r="C3141" s="11" t="s">
        <v>9110</v>
      </c>
      <c r="D3141" s="11" t="s">
        <v>1127</v>
      </c>
      <c r="E3141" s="11" t="s">
        <v>11274</v>
      </c>
      <c r="F3141" s="11" t="s">
        <v>11275</v>
      </c>
      <c r="G3141" s="11" t="s">
        <v>36</v>
      </c>
    </row>
    <row r="3142" spans="1:7" x14ac:dyDescent="0.2">
      <c r="A3142" s="11" t="s">
        <v>9111</v>
      </c>
      <c r="B3142" s="11" t="s">
        <v>9112</v>
      </c>
      <c r="C3142" s="11" t="s">
        <v>9113</v>
      </c>
      <c r="D3142" s="11" t="s">
        <v>1127</v>
      </c>
      <c r="E3142" s="11" t="s">
        <v>11274</v>
      </c>
      <c r="F3142" s="11" t="s">
        <v>11275</v>
      </c>
      <c r="G3142" s="11" t="s">
        <v>36</v>
      </c>
    </row>
    <row r="3143" spans="1:7" x14ac:dyDescent="0.2">
      <c r="A3143" s="11" t="s">
        <v>9114</v>
      </c>
      <c r="B3143" s="11" t="s">
        <v>9115</v>
      </c>
      <c r="C3143" s="11" t="s">
        <v>9116</v>
      </c>
      <c r="D3143" s="11" t="s">
        <v>1127</v>
      </c>
      <c r="E3143" s="11" t="s">
        <v>11274</v>
      </c>
      <c r="F3143" s="11" t="s">
        <v>11275</v>
      </c>
      <c r="G3143" s="11" t="s">
        <v>36</v>
      </c>
    </row>
    <row r="3144" spans="1:7" x14ac:dyDescent="0.2">
      <c r="A3144" s="11" t="s">
        <v>9117</v>
      </c>
      <c r="B3144" s="11" t="s">
        <v>9118</v>
      </c>
      <c r="C3144" s="11" t="s">
        <v>9119</v>
      </c>
      <c r="D3144" s="11" t="s">
        <v>1127</v>
      </c>
      <c r="E3144" s="11" t="s">
        <v>11274</v>
      </c>
      <c r="F3144" s="11" t="s">
        <v>11275</v>
      </c>
      <c r="G3144" s="11" t="s">
        <v>36</v>
      </c>
    </row>
    <row r="3145" spans="1:7" x14ac:dyDescent="0.2">
      <c r="A3145" s="11" t="s">
        <v>9120</v>
      </c>
      <c r="B3145" s="11" t="s">
        <v>9121</v>
      </c>
      <c r="C3145" s="11" t="s">
        <v>9122</v>
      </c>
      <c r="D3145" s="11" t="s">
        <v>1127</v>
      </c>
      <c r="E3145" s="11" t="s">
        <v>11274</v>
      </c>
      <c r="F3145" s="11" t="s">
        <v>11275</v>
      </c>
      <c r="G3145" s="11" t="s">
        <v>36</v>
      </c>
    </row>
    <row r="3146" spans="1:7" x14ac:dyDescent="0.2">
      <c r="A3146" s="11" t="s">
        <v>9123</v>
      </c>
      <c r="B3146" s="11" t="s">
        <v>9124</v>
      </c>
      <c r="C3146" s="11" t="s">
        <v>9125</v>
      </c>
      <c r="D3146" s="11" t="s">
        <v>6933</v>
      </c>
      <c r="E3146" s="11" t="s">
        <v>11274</v>
      </c>
      <c r="F3146" s="11" t="s">
        <v>11275</v>
      </c>
      <c r="G3146" s="11" t="s">
        <v>36</v>
      </c>
    </row>
    <row r="3147" spans="1:7" x14ac:dyDescent="0.2">
      <c r="A3147" s="11" t="s">
        <v>9126</v>
      </c>
      <c r="B3147" s="11" t="s">
        <v>9127</v>
      </c>
      <c r="C3147" s="11" t="s">
        <v>9128</v>
      </c>
      <c r="D3147" s="11" t="s">
        <v>6933</v>
      </c>
      <c r="E3147" s="11" t="s">
        <v>11274</v>
      </c>
      <c r="F3147" s="11" t="s">
        <v>11275</v>
      </c>
      <c r="G3147" s="11" t="s">
        <v>36</v>
      </c>
    </row>
    <row r="3148" spans="1:7" x14ac:dyDescent="0.2">
      <c r="A3148" s="11" t="s">
        <v>9129</v>
      </c>
      <c r="B3148" s="11" t="s">
        <v>9130</v>
      </c>
      <c r="C3148" s="11" t="s">
        <v>9130</v>
      </c>
      <c r="D3148" s="11" t="s">
        <v>6933</v>
      </c>
      <c r="E3148" s="11" t="s">
        <v>11274</v>
      </c>
      <c r="F3148" s="11" t="s">
        <v>11275</v>
      </c>
      <c r="G3148" s="11" t="s">
        <v>36</v>
      </c>
    </row>
    <row r="3149" spans="1:7" x14ac:dyDescent="0.2">
      <c r="A3149" s="11" t="s">
        <v>9131</v>
      </c>
      <c r="B3149" s="11" t="s">
        <v>9132</v>
      </c>
      <c r="C3149" s="11" t="s">
        <v>9133</v>
      </c>
      <c r="D3149" s="11" t="s">
        <v>6933</v>
      </c>
      <c r="E3149" s="11" t="s">
        <v>11274</v>
      </c>
      <c r="F3149" s="11" t="s">
        <v>11275</v>
      </c>
      <c r="G3149" s="11" t="s">
        <v>36</v>
      </c>
    </row>
    <row r="3150" spans="1:7" x14ac:dyDescent="0.2">
      <c r="A3150" s="11" t="s">
        <v>9134</v>
      </c>
      <c r="B3150" s="11" t="s">
        <v>9135</v>
      </c>
      <c r="C3150" s="11" t="s">
        <v>9136</v>
      </c>
      <c r="D3150" s="11" t="s">
        <v>8831</v>
      </c>
      <c r="E3150" s="11" t="s">
        <v>11274</v>
      </c>
      <c r="F3150" s="11" t="s">
        <v>11275</v>
      </c>
      <c r="G3150" s="11" t="s">
        <v>1980</v>
      </c>
    </row>
    <row r="3151" spans="1:7" x14ac:dyDescent="0.2">
      <c r="A3151" s="11" t="s">
        <v>9137</v>
      </c>
      <c r="B3151" s="11" t="s">
        <v>9138</v>
      </c>
      <c r="C3151" s="11" t="s">
        <v>9139</v>
      </c>
      <c r="D3151" s="11" t="s">
        <v>1127</v>
      </c>
      <c r="E3151" s="11" t="s">
        <v>11274</v>
      </c>
      <c r="F3151" s="11" t="s">
        <v>11275</v>
      </c>
      <c r="G3151" s="11" t="s">
        <v>36</v>
      </c>
    </row>
    <row r="3152" spans="1:7" x14ac:dyDescent="0.2">
      <c r="A3152" s="11" t="s">
        <v>9140</v>
      </c>
      <c r="B3152" s="11" t="s">
        <v>9141</v>
      </c>
      <c r="C3152" s="11" t="s">
        <v>9142</v>
      </c>
      <c r="D3152" s="11" t="s">
        <v>8831</v>
      </c>
      <c r="E3152" s="11" t="s">
        <v>11274</v>
      </c>
      <c r="F3152" s="11" t="s">
        <v>11275</v>
      </c>
      <c r="G3152" s="11" t="s">
        <v>1980</v>
      </c>
    </row>
    <row r="3153" spans="1:7" x14ac:dyDescent="0.2">
      <c r="A3153" s="11" t="s">
        <v>9143</v>
      </c>
      <c r="B3153" s="11" t="s">
        <v>9144</v>
      </c>
      <c r="C3153" s="11" t="s">
        <v>9145</v>
      </c>
      <c r="D3153" s="11" t="s">
        <v>8831</v>
      </c>
      <c r="E3153" s="11" t="s">
        <v>11274</v>
      </c>
      <c r="F3153" s="11" t="s">
        <v>11275</v>
      </c>
      <c r="G3153" s="11" t="s">
        <v>1980</v>
      </c>
    </row>
    <row r="3154" spans="1:7" x14ac:dyDescent="0.2">
      <c r="A3154" s="11" t="s">
        <v>9146</v>
      </c>
      <c r="B3154" s="11" t="s">
        <v>9147</v>
      </c>
      <c r="C3154" s="11" t="s">
        <v>9147</v>
      </c>
      <c r="D3154" s="11" t="s">
        <v>8831</v>
      </c>
      <c r="E3154" s="11" t="s">
        <v>11274</v>
      </c>
      <c r="F3154" s="11" t="s">
        <v>11275</v>
      </c>
      <c r="G3154" s="11" t="s">
        <v>1980</v>
      </c>
    </row>
    <row r="3155" spans="1:7" x14ac:dyDescent="0.2">
      <c r="A3155" s="11" t="s">
        <v>9148</v>
      </c>
      <c r="B3155" s="11" t="s">
        <v>9149</v>
      </c>
      <c r="C3155" s="11" t="s">
        <v>9150</v>
      </c>
      <c r="D3155" s="11" t="s">
        <v>8831</v>
      </c>
      <c r="E3155" s="11" t="s">
        <v>11274</v>
      </c>
      <c r="F3155" s="11" t="s">
        <v>11275</v>
      </c>
      <c r="G3155" s="11" t="s">
        <v>1980</v>
      </c>
    </row>
    <row r="3156" spans="1:7" x14ac:dyDescent="0.2">
      <c r="A3156" s="11" t="s">
        <v>9151</v>
      </c>
      <c r="B3156" s="11" t="s">
        <v>9152</v>
      </c>
      <c r="C3156" s="11" t="s">
        <v>9153</v>
      </c>
      <c r="D3156" s="11" t="s">
        <v>554</v>
      </c>
      <c r="E3156" s="11" t="s">
        <v>11266</v>
      </c>
      <c r="F3156" s="11" t="s">
        <v>11267</v>
      </c>
      <c r="G3156" s="11" t="s">
        <v>36</v>
      </c>
    </row>
    <row r="3157" spans="1:7" x14ac:dyDescent="0.2">
      <c r="A3157" s="11" t="s">
        <v>9154</v>
      </c>
      <c r="B3157" s="11" t="s">
        <v>9155</v>
      </c>
      <c r="C3157" s="11" t="s">
        <v>9156</v>
      </c>
      <c r="D3157" s="11" t="s">
        <v>554</v>
      </c>
      <c r="E3157" s="11" t="s">
        <v>11266</v>
      </c>
      <c r="F3157" s="11" t="s">
        <v>11267</v>
      </c>
      <c r="G3157" s="11" t="s">
        <v>36</v>
      </c>
    </row>
    <row r="3158" spans="1:7" x14ac:dyDescent="0.2">
      <c r="A3158" s="11" t="s">
        <v>9157</v>
      </c>
      <c r="B3158" s="11" t="s">
        <v>9158</v>
      </c>
      <c r="C3158" s="11" t="s">
        <v>9159</v>
      </c>
      <c r="D3158" s="11" t="s">
        <v>554</v>
      </c>
      <c r="E3158" s="11" t="s">
        <v>11266</v>
      </c>
      <c r="F3158" s="11" t="s">
        <v>11267</v>
      </c>
      <c r="G3158" s="11" t="s">
        <v>36</v>
      </c>
    </row>
    <row r="3159" spans="1:7" x14ac:dyDescent="0.2">
      <c r="A3159" s="11" t="s">
        <v>9160</v>
      </c>
      <c r="B3159" s="11" t="s">
        <v>9161</v>
      </c>
      <c r="C3159" s="11" t="s">
        <v>9162</v>
      </c>
      <c r="D3159" s="11" t="s">
        <v>8831</v>
      </c>
      <c r="E3159" s="11" t="s">
        <v>11274</v>
      </c>
      <c r="F3159" s="11" t="s">
        <v>11275</v>
      </c>
      <c r="G3159" s="11" t="s">
        <v>1980</v>
      </c>
    </row>
    <row r="3160" spans="1:7" x14ac:dyDescent="0.2">
      <c r="A3160" s="11" t="s">
        <v>9163</v>
      </c>
      <c r="B3160" s="11" t="s">
        <v>9164</v>
      </c>
      <c r="C3160" s="11" t="s">
        <v>9165</v>
      </c>
      <c r="D3160" s="11" t="s">
        <v>8831</v>
      </c>
      <c r="E3160" s="11" t="s">
        <v>11274</v>
      </c>
      <c r="F3160" s="11" t="s">
        <v>11275</v>
      </c>
      <c r="G3160" s="11" t="s">
        <v>1980</v>
      </c>
    </row>
    <row r="3161" spans="1:7" x14ac:dyDescent="0.2">
      <c r="A3161" s="11" t="s">
        <v>9166</v>
      </c>
      <c r="B3161" s="11" t="s">
        <v>9167</v>
      </c>
      <c r="C3161" s="11" t="s">
        <v>9168</v>
      </c>
      <c r="D3161" s="11" t="s">
        <v>8831</v>
      </c>
      <c r="E3161" s="11" t="s">
        <v>11274</v>
      </c>
      <c r="F3161" s="11" t="s">
        <v>11275</v>
      </c>
      <c r="G3161" s="11" t="s">
        <v>1980</v>
      </c>
    </row>
    <row r="3162" spans="1:7" x14ac:dyDescent="0.2">
      <c r="A3162" s="11" t="s">
        <v>9169</v>
      </c>
      <c r="B3162" s="11" t="s">
        <v>9170</v>
      </c>
      <c r="C3162" s="11" t="s">
        <v>9171</v>
      </c>
      <c r="D3162" s="11" t="s">
        <v>8831</v>
      </c>
      <c r="E3162" s="11" t="s">
        <v>11274</v>
      </c>
      <c r="F3162" s="11" t="s">
        <v>11275</v>
      </c>
      <c r="G3162" s="11" t="s">
        <v>1980</v>
      </c>
    </row>
    <row r="3163" spans="1:7" x14ac:dyDescent="0.2">
      <c r="A3163" s="11" t="s">
        <v>9172</v>
      </c>
      <c r="B3163" s="11" t="s">
        <v>9173</v>
      </c>
      <c r="C3163" s="11" t="s">
        <v>9174</v>
      </c>
      <c r="D3163" s="11" t="s">
        <v>1127</v>
      </c>
      <c r="E3163" s="11" t="s">
        <v>11274</v>
      </c>
      <c r="F3163" s="11" t="s">
        <v>11275</v>
      </c>
      <c r="G3163" s="11" t="s">
        <v>36</v>
      </c>
    </row>
    <row r="3164" spans="1:7" x14ac:dyDescent="0.2">
      <c r="A3164" s="11" t="s">
        <v>9175</v>
      </c>
      <c r="B3164" s="11" t="s">
        <v>9176</v>
      </c>
      <c r="C3164" s="11" t="s">
        <v>9177</v>
      </c>
      <c r="D3164" s="11" t="s">
        <v>1127</v>
      </c>
      <c r="E3164" s="11" t="s">
        <v>11274</v>
      </c>
      <c r="F3164" s="11" t="s">
        <v>11275</v>
      </c>
      <c r="G3164" s="11" t="s">
        <v>36</v>
      </c>
    </row>
    <row r="3165" spans="1:7" x14ac:dyDescent="0.2">
      <c r="A3165" s="11" t="s">
        <v>9178</v>
      </c>
      <c r="B3165" s="11" t="s">
        <v>9179</v>
      </c>
      <c r="C3165" s="11" t="s">
        <v>9180</v>
      </c>
      <c r="D3165" s="11" t="s">
        <v>1127</v>
      </c>
      <c r="E3165" s="11" t="s">
        <v>11274</v>
      </c>
      <c r="F3165" s="11" t="s">
        <v>11275</v>
      </c>
      <c r="G3165" s="11" t="s">
        <v>36</v>
      </c>
    </row>
    <row r="3166" spans="1:7" x14ac:dyDescent="0.2">
      <c r="A3166" s="11" t="s">
        <v>9181</v>
      </c>
      <c r="B3166" s="11" t="s">
        <v>9182</v>
      </c>
      <c r="C3166" s="11" t="s">
        <v>9183</v>
      </c>
      <c r="D3166" s="11" t="s">
        <v>1127</v>
      </c>
      <c r="E3166" s="11" t="s">
        <v>11274</v>
      </c>
      <c r="F3166" s="11" t="s">
        <v>11275</v>
      </c>
      <c r="G3166" s="11" t="s">
        <v>36</v>
      </c>
    </row>
    <row r="3167" spans="1:7" x14ac:dyDescent="0.2">
      <c r="A3167" s="11" t="s">
        <v>9184</v>
      </c>
      <c r="B3167" s="11" t="s">
        <v>9185</v>
      </c>
      <c r="C3167" s="11" t="s">
        <v>9186</v>
      </c>
      <c r="D3167" s="11" t="s">
        <v>1127</v>
      </c>
      <c r="E3167" s="11" t="s">
        <v>11274</v>
      </c>
      <c r="F3167" s="11" t="s">
        <v>11275</v>
      </c>
      <c r="G3167" s="11" t="s">
        <v>36</v>
      </c>
    </row>
    <row r="3168" spans="1:7" x14ac:dyDescent="0.2">
      <c r="A3168" s="11" t="s">
        <v>9187</v>
      </c>
      <c r="B3168" s="11" t="s">
        <v>9188</v>
      </c>
      <c r="C3168" s="11" t="s">
        <v>9189</v>
      </c>
      <c r="D3168" s="11" t="s">
        <v>1127</v>
      </c>
      <c r="E3168" s="11" t="s">
        <v>11274</v>
      </c>
      <c r="F3168" s="11" t="s">
        <v>11275</v>
      </c>
      <c r="G3168" s="11" t="s">
        <v>36</v>
      </c>
    </row>
    <row r="3169" spans="1:7" x14ac:dyDescent="0.2">
      <c r="A3169" s="11" t="s">
        <v>9190</v>
      </c>
      <c r="B3169" s="11" t="s">
        <v>8577</v>
      </c>
      <c r="C3169" s="11" t="s">
        <v>9191</v>
      </c>
      <c r="D3169" s="11" t="s">
        <v>1127</v>
      </c>
      <c r="E3169" s="11" t="s">
        <v>11274</v>
      </c>
      <c r="F3169" s="11" t="s">
        <v>11275</v>
      </c>
      <c r="G3169" s="11" t="s">
        <v>36</v>
      </c>
    </row>
    <row r="3170" spans="1:7" x14ac:dyDescent="0.2">
      <c r="A3170" s="11" t="s">
        <v>9192</v>
      </c>
      <c r="B3170" s="11" t="s">
        <v>9193</v>
      </c>
      <c r="C3170" s="11" t="s">
        <v>9193</v>
      </c>
      <c r="D3170" s="11" t="s">
        <v>1127</v>
      </c>
      <c r="E3170" s="11" t="s">
        <v>11274</v>
      </c>
      <c r="F3170" s="11" t="s">
        <v>11275</v>
      </c>
      <c r="G3170" s="11" t="s">
        <v>36</v>
      </c>
    </row>
    <row r="3171" spans="1:7" x14ac:dyDescent="0.2">
      <c r="A3171" s="11" t="s">
        <v>9194</v>
      </c>
      <c r="B3171" s="11" t="s">
        <v>9195</v>
      </c>
      <c r="C3171" s="11" t="s">
        <v>9196</v>
      </c>
      <c r="D3171" s="11" t="s">
        <v>1127</v>
      </c>
      <c r="E3171" s="11" t="s">
        <v>11274</v>
      </c>
      <c r="F3171" s="11" t="s">
        <v>11275</v>
      </c>
      <c r="G3171" s="11" t="s">
        <v>36</v>
      </c>
    </row>
    <row r="3172" spans="1:7" x14ac:dyDescent="0.2">
      <c r="A3172" s="11" t="s">
        <v>9197</v>
      </c>
      <c r="B3172" s="11" t="s">
        <v>9198</v>
      </c>
      <c r="C3172" s="11" t="s">
        <v>9199</v>
      </c>
      <c r="D3172" s="11" t="s">
        <v>1127</v>
      </c>
      <c r="E3172" s="11" t="s">
        <v>11274</v>
      </c>
      <c r="F3172" s="11" t="s">
        <v>11275</v>
      </c>
      <c r="G3172" s="11" t="s">
        <v>36</v>
      </c>
    </row>
    <row r="3173" spans="1:7" x14ac:dyDescent="0.2">
      <c r="A3173" s="11" t="s">
        <v>9200</v>
      </c>
      <c r="B3173" s="11" t="s">
        <v>8574</v>
      </c>
      <c r="C3173" s="11" t="s">
        <v>9201</v>
      </c>
      <c r="D3173" s="11" t="s">
        <v>1127</v>
      </c>
      <c r="E3173" s="11" t="s">
        <v>11274</v>
      </c>
      <c r="F3173" s="11" t="s">
        <v>11275</v>
      </c>
      <c r="G3173" s="11" t="s">
        <v>36</v>
      </c>
    </row>
    <row r="3174" spans="1:7" x14ac:dyDescent="0.2">
      <c r="A3174" s="11" t="s">
        <v>9202</v>
      </c>
      <c r="B3174" s="11" t="s">
        <v>9203</v>
      </c>
      <c r="C3174" s="11" t="s">
        <v>9203</v>
      </c>
      <c r="D3174" s="11" t="s">
        <v>1127</v>
      </c>
      <c r="E3174" s="11" t="s">
        <v>11274</v>
      </c>
      <c r="F3174" s="11" t="s">
        <v>11275</v>
      </c>
      <c r="G3174" s="11" t="s">
        <v>36</v>
      </c>
    </row>
    <row r="3175" spans="1:7" x14ac:dyDescent="0.2">
      <c r="A3175" s="11" t="s">
        <v>9204</v>
      </c>
      <c r="B3175" s="11" t="s">
        <v>9205</v>
      </c>
      <c r="C3175" s="11" t="s">
        <v>9206</v>
      </c>
      <c r="D3175" s="11" t="s">
        <v>1127</v>
      </c>
      <c r="E3175" s="11" t="s">
        <v>11274</v>
      </c>
      <c r="F3175" s="11" t="s">
        <v>11275</v>
      </c>
      <c r="G3175" s="11" t="s">
        <v>36</v>
      </c>
    </row>
    <row r="3176" spans="1:7" x14ac:dyDescent="0.2">
      <c r="A3176" s="11" t="s">
        <v>9207</v>
      </c>
      <c r="B3176" s="11" t="s">
        <v>9208</v>
      </c>
      <c r="C3176" s="11" t="s">
        <v>9209</v>
      </c>
      <c r="D3176" s="11" t="s">
        <v>2078</v>
      </c>
      <c r="E3176" s="11" t="s">
        <v>11274</v>
      </c>
      <c r="F3176" s="11" t="s">
        <v>11275</v>
      </c>
      <c r="G3176" s="11" t="s">
        <v>36</v>
      </c>
    </row>
    <row r="3177" spans="1:7" x14ac:dyDescent="0.2">
      <c r="A3177" s="11" t="s">
        <v>9210</v>
      </c>
      <c r="B3177" s="11" t="s">
        <v>9211</v>
      </c>
      <c r="C3177" s="11" t="s">
        <v>9212</v>
      </c>
      <c r="D3177" s="11" t="s">
        <v>2078</v>
      </c>
      <c r="E3177" s="11" t="s">
        <v>11274</v>
      </c>
      <c r="F3177" s="11" t="s">
        <v>11275</v>
      </c>
      <c r="G3177" s="11" t="s">
        <v>36</v>
      </c>
    </row>
    <row r="3178" spans="1:7" x14ac:dyDescent="0.2">
      <c r="A3178" s="11" t="s">
        <v>9213</v>
      </c>
      <c r="B3178" s="11" t="s">
        <v>9214</v>
      </c>
      <c r="C3178" s="11" t="s">
        <v>9215</v>
      </c>
      <c r="D3178" s="11" t="s">
        <v>2078</v>
      </c>
      <c r="E3178" s="11" t="s">
        <v>11274</v>
      </c>
      <c r="F3178" s="11" t="s">
        <v>11275</v>
      </c>
      <c r="G3178" s="11" t="s">
        <v>36</v>
      </c>
    </row>
    <row r="3179" spans="1:7" x14ac:dyDescent="0.2">
      <c r="A3179" s="11" t="s">
        <v>9216</v>
      </c>
      <c r="B3179" s="11" t="s">
        <v>9217</v>
      </c>
      <c r="C3179" s="11" t="s">
        <v>9218</v>
      </c>
      <c r="D3179" s="11" t="s">
        <v>2078</v>
      </c>
      <c r="E3179" s="11" t="s">
        <v>11274</v>
      </c>
      <c r="F3179" s="11" t="s">
        <v>11275</v>
      </c>
      <c r="G3179" s="11" t="s">
        <v>36</v>
      </c>
    </row>
    <row r="3180" spans="1:7" x14ac:dyDescent="0.2">
      <c r="A3180" s="11" t="s">
        <v>9219</v>
      </c>
      <c r="B3180" s="11" t="s">
        <v>9220</v>
      </c>
      <c r="C3180" s="11" t="s">
        <v>9221</v>
      </c>
      <c r="D3180" s="11" t="s">
        <v>2078</v>
      </c>
      <c r="E3180" s="11" t="s">
        <v>11274</v>
      </c>
      <c r="F3180" s="11" t="s">
        <v>11275</v>
      </c>
      <c r="G3180" s="11" t="s">
        <v>36</v>
      </c>
    </row>
    <row r="3181" spans="1:7" x14ac:dyDescent="0.2">
      <c r="A3181" s="11" t="s">
        <v>9222</v>
      </c>
      <c r="B3181" s="11" t="s">
        <v>9223</v>
      </c>
      <c r="C3181" s="11" t="s">
        <v>9224</v>
      </c>
      <c r="D3181" s="11" t="s">
        <v>1127</v>
      </c>
      <c r="E3181" s="11" t="s">
        <v>11274</v>
      </c>
      <c r="F3181" s="11" t="s">
        <v>11275</v>
      </c>
      <c r="G3181" s="11" t="s">
        <v>36</v>
      </c>
    </row>
    <row r="3182" spans="1:7" x14ac:dyDescent="0.2">
      <c r="A3182" s="11" t="s">
        <v>9225</v>
      </c>
      <c r="B3182" s="11" t="s">
        <v>9226</v>
      </c>
      <c r="C3182" s="11" t="s">
        <v>9227</v>
      </c>
      <c r="D3182" s="11" t="s">
        <v>1127</v>
      </c>
      <c r="E3182" s="11" t="s">
        <v>11274</v>
      </c>
      <c r="F3182" s="11" t="s">
        <v>11275</v>
      </c>
      <c r="G3182" s="11" t="s">
        <v>36</v>
      </c>
    </row>
    <row r="3183" spans="1:7" x14ac:dyDescent="0.2">
      <c r="A3183" s="11" t="s">
        <v>9228</v>
      </c>
      <c r="B3183" s="11" t="s">
        <v>9229</v>
      </c>
      <c r="C3183" s="11" t="s">
        <v>9229</v>
      </c>
      <c r="D3183" s="11" t="s">
        <v>1127</v>
      </c>
      <c r="E3183" s="11" t="s">
        <v>11274</v>
      </c>
      <c r="F3183" s="11" t="s">
        <v>11275</v>
      </c>
      <c r="G3183" s="11" t="s">
        <v>36</v>
      </c>
    </row>
    <row r="3184" spans="1:7" x14ac:dyDescent="0.2">
      <c r="A3184" s="11" t="s">
        <v>9230</v>
      </c>
      <c r="B3184" s="11" t="s">
        <v>9231</v>
      </c>
      <c r="C3184" s="11" t="s">
        <v>9232</v>
      </c>
      <c r="D3184" s="11" t="s">
        <v>1127</v>
      </c>
      <c r="E3184" s="11" t="s">
        <v>11274</v>
      </c>
      <c r="F3184" s="11" t="s">
        <v>11275</v>
      </c>
      <c r="G3184" s="11" t="s">
        <v>36</v>
      </c>
    </row>
    <row r="3185" spans="1:7" x14ac:dyDescent="0.2">
      <c r="A3185" s="11" t="s">
        <v>9233</v>
      </c>
      <c r="B3185" s="11" t="s">
        <v>9234</v>
      </c>
      <c r="C3185" s="11" t="s">
        <v>9235</v>
      </c>
      <c r="D3185" s="11" t="s">
        <v>8831</v>
      </c>
      <c r="E3185" s="11" t="s">
        <v>11274</v>
      </c>
      <c r="F3185" s="11" t="s">
        <v>11275</v>
      </c>
      <c r="G3185" s="11" t="s">
        <v>1980</v>
      </c>
    </row>
    <row r="3186" spans="1:7" x14ac:dyDescent="0.2">
      <c r="A3186" s="11" t="s">
        <v>9236</v>
      </c>
      <c r="B3186" s="11" t="s">
        <v>9237</v>
      </c>
      <c r="C3186" s="11" t="s">
        <v>9238</v>
      </c>
      <c r="D3186" s="11" t="s">
        <v>8831</v>
      </c>
      <c r="E3186" s="11" t="s">
        <v>11274</v>
      </c>
      <c r="F3186" s="11" t="s">
        <v>11275</v>
      </c>
      <c r="G3186" s="11" t="s">
        <v>1980</v>
      </c>
    </row>
    <row r="3187" spans="1:7" x14ac:dyDescent="0.2">
      <c r="A3187" s="11" t="s">
        <v>9239</v>
      </c>
      <c r="B3187" s="11" t="s">
        <v>9240</v>
      </c>
      <c r="C3187" s="11" t="s">
        <v>9241</v>
      </c>
      <c r="D3187" s="11" t="s">
        <v>8831</v>
      </c>
      <c r="E3187" s="11" t="s">
        <v>11274</v>
      </c>
      <c r="F3187" s="11" t="s">
        <v>11275</v>
      </c>
      <c r="G3187" s="11" t="s">
        <v>1980</v>
      </c>
    </row>
    <row r="3188" spans="1:7" x14ac:dyDescent="0.2">
      <c r="A3188" s="11" t="s">
        <v>9242</v>
      </c>
      <c r="B3188" s="11" t="s">
        <v>9243</v>
      </c>
      <c r="C3188" s="11" t="s">
        <v>9243</v>
      </c>
      <c r="D3188" s="11" t="s">
        <v>8831</v>
      </c>
      <c r="E3188" s="11" t="s">
        <v>11274</v>
      </c>
      <c r="F3188" s="11" t="s">
        <v>11275</v>
      </c>
      <c r="G3188" s="11" t="s">
        <v>1980</v>
      </c>
    </row>
    <row r="3189" spans="1:7" x14ac:dyDescent="0.2">
      <c r="A3189" s="11" t="s">
        <v>9244</v>
      </c>
      <c r="B3189" s="11" t="s">
        <v>9245</v>
      </c>
      <c r="C3189" s="11" t="s">
        <v>9246</v>
      </c>
      <c r="D3189" s="11" t="s">
        <v>8831</v>
      </c>
      <c r="E3189" s="11" t="s">
        <v>11274</v>
      </c>
      <c r="F3189" s="11" t="s">
        <v>11275</v>
      </c>
      <c r="G3189" s="11" t="s">
        <v>1980</v>
      </c>
    </row>
    <row r="3190" spans="1:7" x14ac:dyDescent="0.2">
      <c r="A3190" s="11" t="s">
        <v>9247</v>
      </c>
      <c r="B3190" s="11" t="s">
        <v>9248</v>
      </c>
      <c r="C3190" s="11" t="s">
        <v>9249</v>
      </c>
      <c r="D3190" s="11" t="s">
        <v>1127</v>
      </c>
      <c r="E3190" s="11" t="s">
        <v>11274</v>
      </c>
      <c r="F3190" s="11" t="s">
        <v>11275</v>
      </c>
      <c r="G3190" s="11" t="s">
        <v>36</v>
      </c>
    </row>
    <row r="3191" spans="1:7" x14ac:dyDescent="0.2">
      <c r="A3191" s="11" t="s">
        <v>9250</v>
      </c>
      <c r="B3191" s="11" t="s">
        <v>9251</v>
      </c>
      <c r="C3191" s="11" t="s">
        <v>9252</v>
      </c>
      <c r="D3191" s="11" t="s">
        <v>1127</v>
      </c>
      <c r="E3191" s="11" t="s">
        <v>11274</v>
      </c>
      <c r="F3191" s="11" t="s">
        <v>11275</v>
      </c>
      <c r="G3191" s="11" t="s">
        <v>36</v>
      </c>
    </row>
    <row r="3192" spans="1:7" x14ac:dyDescent="0.2">
      <c r="A3192" s="11" t="s">
        <v>9253</v>
      </c>
      <c r="B3192" s="11" t="s">
        <v>9254</v>
      </c>
      <c r="C3192" s="11" t="s">
        <v>9255</v>
      </c>
      <c r="D3192" s="11" t="s">
        <v>1127</v>
      </c>
      <c r="E3192" s="11" t="s">
        <v>11274</v>
      </c>
      <c r="F3192" s="11" t="s">
        <v>11275</v>
      </c>
      <c r="G3192" s="11" t="s">
        <v>36</v>
      </c>
    </row>
    <row r="3193" spans="1:7" x14ac:dyDescent="0.2">
      <c r="A3193" s="11" t="s">
        <v>9256</v>
      </c>
      <c r="B3193" s="11" t="s">
        <v>9257</v>
      </c>
      <c r="C3193" s="11" t="s">
        <v>9258</v>
      </c>
      <c r="D3193" s="11" t="s">
        <v>1127</v>
      </c>
      <c r="E3193" s="11" t="s">
        <v>11274</v>
      </c>
      <c r="F3193" s="11" t="s">
        <v>11275</v>
      </c>
      <c r="G3193" s="11" t="s">
        <v>36</v>
      </c>
    </row>
    <row r="3194" spans="1:7" x14ac:dyDescent="0.2">
      <c r="A3194" s="11" t="s">
        <v>9259</v>
      </c>
      <c r="B3194" s="11" t="s">
        <v>9260</v>
      </c>
      <c r="C3194" s="11" t="s">
        <v>9261</v>
      </c>
      <c r="D3194" s="11" t="s">
        <v>8831</v>
      </c>
      <c r="E3194" s="11" t="s">
        <v>11274</v>
      </c>
      <c r="F3194" s="11" t="s">
        <v>11275</v>
      </c>
      <c r="G3194" s="11" t="s">
        <v>1980</v>
      </c>
    </row>
    <row r="3195" spans="1:7" x14ac:dyDescent="0.2">
      <c r="A3195" s="11" t="s">
        <v>9262</v>
      </c>
      <c r="B3195" s="11" t="s">
        <v>9263</v>
      </c>
      <c r="C3195" s="11" t="s">
        <v>9264</v>
      </c>
      <c r="D3195" s="11" t="s">
        <v>1127</v>
      </c>
      <c r="E3195" s="11" t="s">
        <v>11274</v>
      </c>
      <c r="F3195" s="11" t="s">
        <v>11275</v>
      </c>
      <c r="G3195" s="11" t="s">
        <v>36</v>
      </c>
    </row>
    <row r="3196" spans="1:7" x14ac:dyDescent="0.2">
      <c r="A3196" s="11" t="s">
        <v>9265</v>
      </c>
      <c r="B3196" s="11" t="s">
        <v>9266</v>
      </c>
      <c r="C3196" s="11" t="s">
        <v>9267</v>
      </c>
      <c r="D3196" s="11" t="s">
        <v>1127</v>
      </c>
      <c r="E3196" s="11" t="s">
        <v>11274</v>
      </c>
      <c r="F3196" s="11" t="s">
        <v>11275</v>
      </c>
      <c r="G3196" s="11" t="s">
        <v>36</v>
      </c>
    </row>
    <row r="3197" spans="1:7" x14ac:dyDescent="0.2">
      <c r="A3197" s="11" t="s">
        <v>9268</v>
      </c>
      <c r="B3197" s="11" t="s">
        <v>9269</v>
      </c>
      <c r="C3197" s="11" t="s">
        <v>9270</v>
      </c>
      <c r="D3197" s="11" t="s">
        <v>1127</v>
      </c>
      <c r="E3197" s="11" t="s">
        <v>11274</v>
      </c>
      <c r="F3197" s="11" t="s">
        <v>11275</v>
      </c>
      <c r="G3197" s="11" t="s">
        <v>36</v>
      </c>
    </row>
    <row r="3198" spans="1:7" x14ac:dyDescent="0.2">
      <c r="A3198" s="11" t="s">
        <v>9271</v>
      </c>
      <c r="B3198" s="11" t="s">
        <v>9272</v>
      </c>
      <c r="C3198" s="11" t="s">
        <v>9273</v>
      </c>
      <c r="D3198" s="11" t="s">
        <v>1127</v>
      </c>
      <c r="E3198" s="11" t="s">
        <v>11274</v>
      </c>
      <c r="F3198" s="11" t="s">
        <v>11275</v>
      </c>
      <c r="G3198" s="11" t="s">
        <v>36</v>
      </c>
    </row>
    <row r="3199" spans="1:7" x14ac:dyDescent="0.2">
      <c r="A3199" s="11" t="s">
        <v>9274</v>
      </c>
      <c r="B3199" s="11" t="s">
        <v>9275</v>
      </c>
      <c r="C3199" s="11" t="s">
        <v>9276</v>
      </c>
      <c r="D3199" s="11" t="s">
        <v>1127</v>
      </c>
      <c r="E3199" s="11" t="s">
        <v>11274</v>
      </c>
      <c r="F3199" s="11" t="s">
        <v>11275</v>
      </c>
      <c r="G3199" s="11" t="s">
        <v>36</v>
      </c>
    </row>
    <row r="3200" spans="1:7" x14ac:dyDescent="0.2">
      <c r="A3200" s="11" t="s">
        <v>9277</v>
      </c>
      <c r="B3200" s="11" t="s">
        <v>9278</v>
      </c>
      <c r="C3200" s="11" t="s">
        <v>9279</v>
      </c>
      <c r="D3200" s="11" t="s">
        <v>8831</v>
      </c>
      <c r="E3200" s="11" t="s">
        <v>11274</v>
      </c>
      <c r="F3200" s="11" t="s">
        <v>11275</v>
      </c>
      <c r="G3200" s="11" t="s">
        <v>1980</v>
      </c>
    </row>
    <row r="3201" spans="1:7" x14ac:dyDescent="0.2">
      <c r="A3201" s="11" t="s">
        <v>9280</v>
      </c>
      <c r="B3201" s="11" t="s">
        <v>9281</v>
      </c>
      <c r="C3201" s="11" t="s">
        <v>9282</v>
      </c>
      <c r="D3201" s="11" t="s">
        <v>1127</v>
      </c>
      <c r="E3201" s="11" t="s">
        <v>11274</v>
      </c>
      <c r="F3201" s="11" t="s">
        <v>11275</v>
      </c>
      <c r="G3201" s="11" t="s">
        <v>36</v>
      </c>
    </row>
    <row r="3202" spans="1:7" x14ac:dyDescent="0.2">
      <c r="A3202" s="11" t="s">
        <v>9283</v>
      </c>
      <c r="B3202" s="11" t="s">
        <v>9284</v>
      </c>
      <c r="C3202" s="11" t="s">
        <v>9285</v>
      </c>
      <c r="D3202" s="11" t="s">
        <v>1127</v>
      </c>
      <c r="E3202" s="11" t="s">
        <v>11274</v>
      </c>
      <c r="F3202" s="11" t="s">
        <v>11275</v>
      </c>
      <c r="G3202" s="11" t="s">
        <v>36</v>
      </c>
    </row>
    <row r="3203" spans="1:7" x14ac:dyDescent="0.2">
      <c r="A3203" s="11" t="s">
        <v>9286</v>
      </c>
      <c r="B3203" s="11" t="s">
        <v>9287</v>
      </c>
      <c r="C3203" s="11" t="s">
        <v>9288</v>
      </c>
      <c r="D3203" s="11" t="s">
        <v>1127</v>
      </c>
      <c r="E3203" s="11" t="s">
        <v>11274</v>
      </c>
      <c r="F3203" s="11" t="s">
        <v>11275</v>
      </c>
      <c r="G3203" s="11" t="s">
        <v>36</v>
      </c>
    </row>
    <row r="3204" spans="1:7" x14ac:dyDescent="0.2">
      <c r="A3204" s="11" t="s">
        <v>9289</v>
      </c>
      <c r="B3204" s="11" t="s">
        <v>9290</v>
      </c>
      <c r="C3204" s="11" t="s">
        <v>9291</v>
      </c>
      <c r="D3204" s="11" t="s">
        <v>1127</v>
      </c>
      <c r="E3204" s="11" t="s">
        <v>11274</v>
      </c>
      <c r="F3204" s="11" t="s">
        <v>11275</v>
      </c>
      <c r="G3204" s="11" t="s">
        <v>36</v>
      </c>
    </row>
    <row r="3205" spans="1:7" x14ac:dyDescent="0.2">
      <c r="A3205" s="11" t="s">
        <v>9292</v>
      </c>
      <c r="B3205" s="11" t="s">
        <v>9293</v>
      </c>
      <c r="C3205" s="11" t="s">
        <v>9294</v>
      </c>
      <c r="D3205" s="11" t="s">
        <v>1127</v>
      </c>
      <c r="E3205" s="11" t="s">
        <v>11274</v>
      </c>
      <c r="F3205" s="11" t="s">
        <v>11275</v>
      </c>
      <c r="G3205" s="11" t="s">
        <v>36</v>
      </c>
    </row>
    <row r="3206" spans="1:7" x14ac:dyDescent="0.2">
      <c r="A3206" s="11" t="s">
        <v>9295</v>
      </c>
      <c r="B3206" s="11" t="s">
        <v>9296</v>
      </c>
      <c r="C3206" s="11" t="s">
        <v>9297</v>
      </c>
      <c r="D3206" s="11" t="s">
        <v>1127</v>
      </c>
      <c r="E3206" s="11" t="s">
        <v>11274</v>
      </c>
      <c r="F3206" s="11" t="s">
        <v>11275</v>
      </c>
      <c r="G3206" s="11" t="s">
        <v>36</v>
      </c>
    </row>
    <row r="3207" spans="1:7" x14ac:dyDescent="0.2">
      <c r="A3207" s="11" t="s">
        <v>9298</v>
      </c>
      <c r="B3207" s="11" t="s">
        <v>9299</v>
      </c>
      <c r="C3207" s="11" t="s">
        <v>9300</v>
      </c>
      <c r="D3207" s="11" t="s">
        <v>1127</v>
      </c>
      <c r="E3207" s="11" t="s">
        <v>11274</v>
      </c>
      <c r="F3207" s="11" t="s">
        <v>11275</v>
      </c>
      <c r="G3207" s="11" t="s">
        <v>36</v>
      </c>
    </row>
    <row r="3208" spans="1:7" x14ac:dyDescent="0.2">
      <c r="A3208" s="11" t="s">
        <v>9301</v>
      </c>
      <c r="B3208" s="11" t="s">
        <v>9302</v>
      </c>
      <c r="C3208" s="11" t="s">
        <v>9303</v>
      </c>
      <c r="D3208" s="11" t="s">
        <v>1127</v>
      </c>
      <c r="E3208" s="11" t="s">
        <v>11274</v>
      </c>
      <c r="F3208" s="11" t="s">
        <v>11275</v>
      </c>
      <c r="G3208" s="11" t="s">
        <v>36</v>
      </c>
    </row>
    <row r="3209" spans="1:7" x14ac:dyDescent="0.2">
      <c r="A3209" s="11" t="s">
        <v>9304</v>
      </c>
      <c r="B3209" s="11" t="s">
        <v>9305</v>
      </c>
      <c r="C3209" s="11" t="s">
        <v>9306</v>
      </c>
      <c r="D3209" s="11" t="s">
        <v>1127</v>
      </c>
      <c r="E3209" s="11" t="s">
        <v>11274</v>
      </c>
      <c r="F3209" s="11" t="s">
        <v>11275</v>
      </c>
      <c r="G3209" s="11" t="s">
        <v>36</v>
      </c>
    </row>
    <row r="3210" spans="1:7" x14ac:dyDescent="0.2">
      <c r="A3210" s="11" t="s">
        <v>9307</v>
      </c>
      <c r="B3210" s="11" t="s">
        <v>9308</v>
      </c>
      <c r="C3210" s="11" t="s">
        <v>9308</v>
      </c>
      <c r="D3210" s="11" t="s">
        <v>1127</v>
      </c>
      <c r="E3210" s="11" t="s">
        <v>11274</v>
      </c>
      <c r="F3210" s="11" t="s">
        <v>11275</v>
      </c>
      <c r="G3210" s="11" t="s">
        <v>36</v>
      </c>
    </row>
    <row r="3211" spans="1:7" x14ac:dyDescent="0.2">
      <c r="A3211" s="11" t="s">
        <v>9309</v>
      </c>
      <c r="B3211" s="11" t="s">
        <v>9310</v>
      </c>
      <c r="C3211" s="11" t="s">
        <v>9311</v>
      </c>
      <c r="D3211" s="11" t="s">
        <v>1127</v>
      </c>
      <c r="E3211" s="11" t="s">
        <v>11274</v>
      </c>
      <c r="F3211" s="11" t="s">
        <v>11275</v>
      </c>
      <c r="G3211" s="11" t="s">
        <v>36</v>
      </c>
    </row>
    <row r="3212" spans="1:7" x14ac:dyDescent="0.2">
      <c r="A3212" s="11" t="s">
        <v>9312</v>
      </c>
      <c r="B3212" s="11" t="s">
        <v>9313</v>
      </c>
      <c r="C3212" s="11" t="s">
        <v>9314</v>
      </c>
      <c r="D3212" s="11" t="s">
        <v>1127</v>
      </c>
      <c r="E3212" s="11" t="s">
        <v>11274</v>
      </c>
      <c r="F3212" s="11" t="s">
        <v>11275</v>
      </c>
      <c r="G3212" s="11" t="s">
        <v>36</v>
      </c>
    </row>
    <row r="3213" spans="1:7" x14ac:dyDescent="0.2">
      <c r="A3213" s="11" t="s">
        <v>9315</v>
      </c>
      <c r="B3213" s="11" t="s">
        <v>9316</v>
      </c>
      <c r="C3213" s="11" t="s">
        <v>9317</v>
      </c>
      <c r="D3213" s="11" t="s">
        <v>1127</v>
      </c>
      <c r="E3213" s="11" t="s">
        <v>11274</v>
      </c>
      <c r="F3213" s="11" t="s">
        <v>11275</v>
      </c>
      <c r="G3213" s="11" t="s">
        <v>36</v>
      </c>
    </row>
    <row r="3214" spans="1:7" x14ac:dyDescent="0.2">
      <c r="A3214" s="11" t="s">
        <v>9318</v>
      </c>
      <c r="B3214" s="11" t="s">
        <v>9319</v>
      </c>
      <c r="C3214" s="11" t="s">
        <v>9320</v>
      </c>
      <c r="D3214" s="11" t="s">
        <v>1127</v>
      </c>
      <c r="E3214" s="11" t="s">
        <v>11274</v>
      </c>
      <c r="F3214" s="11" t="s">
        <v>11275</v>
      </c>
      <c r="G3214" s="11" t="s">
        <v>36</v>
      </c>
    </row>
    <row r="3215" spans="1:7" x14ac:dyDescent="0.2">
      <c r="A3215" s="11" t="s">
        <v>9321</v>
      </c>
      <c r="B3215" s="11" t="s">
        <v>9322</v>
      </c>
      <c r="C3215" s="11" t="s">
        <v>9322</v>
      </c>
      <c r="D3215" s="11" t="s">
        <v>1127</v>
      </c>
      <c r="E3215" s="11" t="s">
        <v>11274</v>
      </c>
      <c r="F3215" s="11" t="s">
        <v>11275</v>
      </c>
      <c r="G3215" s="11" t="s">
        <v>36</v>
      </c>
    </row>
    <row r="3216" spans="1:7" x14ac:dyDescent="0.2">
      <c r="A3216" s="11" t="s">
        <v>9323</v>
      </c>
      <c r="B3216" s="11" t="s">
        <v>9324</v>
      </c>
      <c r="C3216" s="11" t="s">
        <v>9325</v>
      </c>
      <c r="D3216" s="11" t="s">
        <v>1127</v>
      </c>
      <c r="E3216" s="11" t="s">
        <v>11274</v>
      </c>
      <c r="F3216" s="11" t="s">
        <v>11275</v>
      </c>
      <c r="G3216" s="11" t="s">
        <v>36</v>
      </c>
    </row>
    <row r="3217" spans="1:7" x14ac:dyDescent="0.2">
      <c r="A3217" s="11" t="s">
        <v>9326</v>
      </c>
      <c r="B3217" s="11" t="s">
        <v>9327</v>
      </c>
      <c r="C3217" s="11" t="s">
        <v>9328</v>
      </c>
      <c r="D3217" s="11" t="s">
        <v>1127</v>
      </c>
      <c r="E3217" s="11" t="s">
        <v>11274</v>
      </c>
      <c r="F3217" s="11" t="s">
        <v>11275</v>
      </c>
      <c r="G3217" s="11" t="s">
        <v>36</v>
      </c>
    </row>
    <row r="3218" spans="1:7" x14ac:dyDescent="0.2">
      <c r="A3218" s="11" t="s">
        <v>9329</v>
      </c>
      <c r="B3218" s="11" t="s">
        <v>9330</v>
      </c>
      <c r="C3218" s="11" t="s">
        <v>9331</v>
      </c>
      <c r="D3218" s="11" t="s">
        <v>1127</v>
      </c>
      <c r="E3218" s="11" t="s">
        <v>11274</v>
      </c>
      <c r="F3218" s="11" t="s">
        <v>11275</v>
      </c>
      <c r="G3218" s="11" t="s">
        <v>36</v>
      </c>
    </row>
    <row r="3219" spans="1:7" x14ac:dyDescent="0.2">
      <c r="A3219" s="11" t="s">
        <v>9332</v>
      </c>
      <c r="B3219" s="11" t="s">
        <v>9333</v>
      </c>
      <c r="C3219" s="11" t="s">
        <v>9334</v>
      </c>
      <c r="D3219" s="11" t="s">
        <v>1127</v>
      </c>
      <c r="E3219" s="11" t="s">
        <v>11274</v>
      </c>
      <c r="F3219" s="11" t="s">
        <v>11275</v>
      </c>
      <c r="G3219" s="11" t="s">
        <v>36</v>
      </c>
    </row>
    <row r="3220" spans="1:7" x14ac:dyDescent="0.2">
      <c r="A3220" s="11" t="s">
        <v>9335</v>
      </c>
      <c r="B3220" s="11" t="s">
        <v>9336</v>
      </c>
      <c r="C3220" s="11" t="s">
        <v>9337</v>
      </c>
      <c r="D3220" s="11" t="s">
        <v>1127</v>
      </c>
      <c r="E3220" s="11" t="s">
        <v>11274</v>
      </c>
      <c r="F3220" s="11" t="s">
        <v>11275</v>
      </c>
      <c r="G3220" s="11" t="s">
        <v>36</v>
      </c>
    </row>
    <row r="3221" spans="1:7" x14ac:dyDescent="0.2">
      <c r="A3221" s="11" t="s">
        <v>9338</v>
      </c>
      <c r="B3221" s="11" t="s">
        <v>9339</v>
      </c>
      <c r="C3221" s="11" t="s">
        <v>9340</v>
      </c>
      <c r="D3221" s="11" t="s">
        <v>1127</v>
      </c>
      <c r="E3221" s="11" t="s">
        <v>11274</v>
      </c>
      <c r="F3221" s="11" t="s">
        <v>11275</v>
      </c>
      <c r="G3221" s="11" t="s">
        <v>36</v>
      </c>
    </row>
    <row r="3222" spans="1:7" x14ac:dyDescent="0.2">
      <c r="A3222" s="11" t="s">
        <v>9341</v>
      </c>
      <c r="B3222" s="11" t="s">
        <v>9342</v>
      </c>
      <c r="C3222" s="11" t="s">
        <v>9343</v>
      </c>
      <c r="D3222" s="11" t="s">
        <v>1127</v>
      </c>
      <c r="E3222" s="11" t="s">
        <v>11274</v>
      </c>
      <c r="F3222" s="11" t="s">
        <v>11275</v>
      </c>
      <c r="G3222" s="11" t="s">
        <v>36</v>
      </c>
    </row>
    <row r="3223" spans="1:7" x14ac:dyDescent="0.2">
      <c r="A3223" s="11" t="s">
        <v>9344</v>
      </c>
      <c r="B3223" s="11" t="s">
        <v>9345</v>
      </c>
      <c r="C3223" s="11" t="s">
        <v>9346</v>
      </c>
      <c r="D3223" s="11" t="s">
        <v>1127</v>
      </c>
      <c r="E3223" s="11" t="s">
        <v>11274</v>
      </c>
      <c r="F3223" s="11" t="s">
        <v>11275</v>
      </c>
      <c r="G3223" s="11" t="s">
        <v>36</v>
      </c>
    </row>
    <row r="3224" spans="1:7" x14ac:dyDescent="0.2">
      <c r="A3224" s="11" t="s">
        <v>9347</v>
      </c>
      <c r="B3224" s="11" t="s">
        <v>9348</v>
      </c>
      <c r="C3224" s="11" t="s">
        <v>9349</v>
      </c>
      <c r="D3224" s="11" t="s">
        <v>1127</v>
      </c>
      <c r="E3224" s="11" t="s">
        <v>11274</v>
      </c>
      <c r="F3224" s="11" t="s">
        <v>11275</v>
      </c>
      <c r="G3224" s="11" t="s">
        <v>36</v>
      </c>
    </row>
    <row r="3225" spans="1:7" x14ac:dyDescent="0.2">
      <c r="A3225" s="11" t="s">
        <v>9350</v>
      </c>
      <c r="B3225" s="11" t="s">
        <v>9351</v>
      </c>
      <c r="C3225" s="11" t="s">
        <v>9352</v>
      </c>
      <c r="D3225" s="11" t="s">
        <v>1127</v>
      </c>
      <c r="E3225" s="11" t="s">
        <v>11274</v>
      </c>
      <c r="F3225" s="11" t="s">
        <v>11275</v>
      </c>
      <c r="G3225" s="11" t="s">
        <v>36</v>
      </c>
    </row>
    <row r="3226" spans="1:7" x14ac:dyDescent="0.2">
      <c r="A3226" s="11" t="s">
        <v>9353</v>
      </c>
      <c r="B3226" s="11" t="s">
        <v>9354</v>
      </c>
      <c r="C3226" s="11" t="s">
        <v>9355</v>
      </c>
      <c r="D3226" s="11" t="s">
        <v>1127</v>
      </c>
      <c r="E3226" s="11" t="s">
        <v>11274</v>
      </c>
      <c r="F3226" s="11" t="s">
        <v>11275</v>
      </c>
      <c r="G3226" s="11" t="s">
        <v>36</v>
      </c>
    </row>
    <row r="3227" spans="1:7" x14ac:dyDescent="0.2">
      <c r="A3227" s="11" t="s">
        <v>9356</v>
      </c>
      <c r="B3227" s="11" t="s">
        <v>9357</v>
      </c>
      <c r="C3227" s="11" t="s">
        <v>9358</v>
      </c>
      <c r="D3227" s="11" t="s">
        <v>8399</v>
      </c>
      <c r="E3227" s="11" t="s">
        <v>11274</v>
      </c>
      <c r="F3227" s="11" t="s">
        <v>11275</v>
      </c>
      <c r="G3227" s="11" t="s">
        <v>36</v>
      </c>
    </row>
    <row r="3228" spans="1:7" x14ac:dyDescent="0.2">
      <c r="A3228" s="11" t="s">
        <v>9359</v>
      </c>
      <c r="B3228" s="11" t="s">
        <v>9360</v>
      </c>
      <c r="C3228" s="11" t="s">
        <v>9361</v>
      </c>
      <c r="D3228" s="11" t="s">
        <v>8399</v>
      </c>
      <c r="E3228" s="11" t="s">
        <v>11274</v>
      </c>
      <c r="F3228" s="11" t="s">
        <v>11275</v>
      </c>
      <c r="G3228" s="11" t="s">
        <v>36</v>
      </c>
    </row>
    <row r="3229" spans="1:7" x14ac:dyDescent="0.2">
      <c r="A3229" s="11" t="s">
        <v>9362</v>
      </c>
      <c r="B3229" s="11" t="s">
        <v>9363</v>
      </c>
      <c r="C3229" s="11" t="s">
        <v>9364</v>
      </c>
      <c r="D3229" s="11" t="s">
        <v>8399</v>
      </c>
      <c r="E3229" s="11" t="s">
        <v>11274</v>
      </c>
      <c r="F3229" s="11" t="s">
        <v>11275</v>
      </c>
      <c r="G3229" s="11" t="s">
        <v>36</v>
      </c>
    </row>
    <row r="3230" spans="1:7" x14ac:dyDescent="0.2">
      <c r="A3230" s="11" t="s">
        <v>9365</v>
      </c>
      <c r="B3230" s="11" t="s">
        <v>9366</v>
      </c>
      <c r="C3230" s="11" t="s">
        <v>9367</v>
      </c>
      <c r="D3230" s="11" t="s">
        <v>8399</v>
      </c>
      <c r="E3230" s="11" t="s">
        <v>11274</v>
      </c>
      <c r="F3230" s="11" t="s">
        <v>11275</v>
      </c>
      <c r="G3230" s="11" t="s">
        <v>36</v>
      </c>
    </row>
    <row r="3231" spans="1:7" x14ac:dyDescent="0.2">
      <c r="A3231" s="11" t="s">
        <v>9368</v>
      </c>
      <c r="B3231" s="11" t="s">
        <v>9369</v>
      </c>
      <c r="C3231" s="11" t="s">
        <v>9370</v>
      </c>
      <c r="D3231" s="11" t="s">
        <v>8399</v>
      </c>
      <c r="E3231" s="11" t="s">
        <v>11274</v>
      </c>
      <c r="F3231" s="11" t="s">
        <v>11275</v>
      </c>
      <c r="G3231" s="11" t="s">
        <v>36</v>
      </c>
    </row>
    <row r="3232" spans="1:7" x14ac:dyDescent="0.2">
      <c r="A3232" s="11" t="s">
        <v>9371</v>
      </c>
      <c r="B3232" s="11" t="s">
        <v>9372</v>
      </c>
      <c r="C3232" s="11" t="s">
        <v>9373</v>
      </c>
      <c r="D3232" s="11" t="s">
        <v>8399</v>
      </c>
      <c r="E3232" s="11" t="s">
        <v>11274</v>
      </c>
      <c r="F3232" s="11" t="s">
        <v>11275</v>
      </c>
      <c r="G3232" s="11" t="s">
        <v>36</v>
      </c>
    </row>
    <row r="3233" spans="1:7" x14ac:dyDescent="0.2">
      <c r="A3233" s="11" t="s">
        <v>9374</v>
      </c>
      <c r="B3233" s="11" t="s">
        <v>9375</v>
      </c>
      <c r="C3233" s="11" t="s">
        <v>9376</v>
      </c>
      <c r="D3233" s="11" t="s">
        <v>8399</v>
      </c>
      <c r="E3233" s="11" t="s">
        <v>11274</v>
      </c>
      <c r="F3233" s="11" t="s">
        <v>11275</v>
      </c>
      <c r="G3233" s="11" t="s">
        <v>36</v>
      </c>
    </row>
    <row r="3234" spans="1:7" x14ac:dyDescent="0.2">
      <c r="A3234" s="11" t="s">
        <v>9377</v>
      </c>
      <c r="B3234" s="11" t="s">
        <v>9378</v>
      </c>
      <c r="C3234" s="11" t="s">
        <v>9379</v>
      </c>
      <c r="D3234" s="11" t="s">
        <v>8399</v>
      </c>
      <c r="E3234" s="11" t="s">
        <v>11274</v>
      </c>
      <c r="F3234" s="11" t="s">
        <v>11275</v>
      </c>
      <c r="G3234" s="11" t="s">
        <v>36</v>
      </c>
    </row>
    <row r="3235" spans="1:7" x14ac:dyDescent="0.2">
      <c r="A3235" s="11" t="s">
        <v>9380</v>
      </c>
      <c r="B3235" s="11" t="s">
        <v>9381</v>
      </c>
      <c r="C3235" s="11" t="s">
        <v>9382</v>
      </c>
      <c r="D3235" s="11" t="s">
        <v>1127</v>
      </c>
      <c r="E3235" s="11" t="s">
        <v>11274</v>
      </c>
      <c r="F3235" s="11" t="s">
        <v>11275</v>
      </c>
      <c r="G3235" s="11" t="s">
        <v>36</v>
      </c>
    </row>
    <row r="3236" spans="1:7" x14ac:dyDescent="0.2">
      <c r="A3236" s="11" t="s">
        <v>9383</v>
      </c>
      <c r="B3236" s="11" t="s">
        <v>9384</v>
      </c>
      <c r="C3236" s="11" t="s">
        <v>9385</v>
      </c>
      <c r="D3236" s="11" t="s">
        <v>1127</v>
      </c>
      <c r="E3236" s="11" t="s">
        <v>11274</v>
      </c>
      <c r="F3236" s="11" t="s">
        <v>11275</v>
      </c>
      <c r="G3236" s="11" t="s">
        <v>36</v>
      </c>
    </row>
    <row r="3237" spans="1:7" x14ac:dyDescent="0.2">
      <c r="A3237" s="11" t="s">
        <v>9386</v>
      </c>
      <c r="B3237" s="11" t="s">
        <v>8568</v>
      </c>
      <c r="C3237" s="11" t="s">
        <v>9387</v>
      </c>
      <c r="D3237" s="11" t="s">
        <v>1127</v>
      </c>
      <c r="E3237" s="11" t="s">
        <v>11274</v>
      </c>
      <c r="F3237" s="11" t="s">
        <v>11275</v>
      </c>
      <c r="G3237" s="11" t="s">
        <v>36</v>
      </c>
    </row>
    <row r="3238" spans="1:7" x14ac:dyDescent="0.2">
      <c r="A3238" s="11" t="s">
        <v>9388</v>
      </c>
      <c r="B3238" s="11" t="s">
        <v>9389</v>
      </c>
      <c r="C3238" s="11" t="s">
        <v>9389</v>
      </c>
      <c r="D3238" s="11" t="s">
        <v>1127</v>
      </c>
      <c r="E3238" s="11" t="s">
        <v>11274</v>
      </c>
      <c r="F3238" s="11" t="s">
        <v>11275</v>
      </c>
      <c r="G3238" s="11" t="s">
        <v>36</v>
      </c>
    </row>
    <row r="3239" spans="1:7" x14ac:dyDescent="0.2">
      <c r="A3239" s="11" t="s">
        <v>9390</v>
      </c>
      <c r="B3239" s="11" t="s">
        <v>9391</v>
      </c>
      <c r="C3239" s="11" t="s">
        <v>9392</v>
      </c>
      <c r="D3239" s="11" t="s">
        <v>1127</v>
      </c>
      <c r="E3239" s="11" t="s">
        <v>11274</v>
      </c>
      <c r="F3239" s="11" t="s">
        <v>11275</v>
      </c>
      <c r="G3239" s="11" t="s">
        <v>36</v>
      </c>
    </row>
    <row r="3240" spans="1:7" x14ac:dyDescent="0.2">
      <c r="A3240" s="11" t="s">
        <v>9393</v>
      </c>
      <c r="B3240" s="11" t="s">
        <v>9394</v>
      </c>
      <c r="C3240" s="11" t="s">
        <v>9394</v>
      </c>
      <c r="D3240" s="11" t="s">
        <v>1127</v>
      </c>
      <c r="E3240" s="11" t="s">
        <v>11274</v>
      </c>
      <c r="F3240" s="11" t="s">
        <v>11275</v>
      </c>
      <c r="G3240" s="11" t="s">
        <v>36</v>
      </c>
    </row>
    <row r="3241" spans="1:7" x14ac:dyDescent="0.2">
      <c r="A3241" s="11" t="s">
        <v>9395</v>
      </c>
      <c r="B3241" s="11" t="s">
        <v>9396</v>
      </c>
      <c r="C3241" s="11" t="s">
        <v>9397</v>
      </c>
      <c r="D3241" s="11" t="s">
        <v>1127</v>
      </c>
      <c r="E3241" s="11" t="s">
        <v>11274</v>
      </c>
      <c r="F3241" s="11" t="s">
        <v>11275</v>
      </c>
      <c r="G3241" s="11" t="s">
        <v>36</v>
      </c>
    </row>
    <row r="3242" spans="1:7" x14ac:dyDescent="0.2">
      <c r="A3242" s="11" t="s">
        <v>9398</v>
      </c>
      <c r="B3242" s="11" t="s">
        <v>8571</v>
      </c>
      <c r="C3242" s="11" t="s">
        <v>9399</v>
      </c>
      <c r="D3242" s="11" t="s">
        <v>1127</v>
      </c>
      <c r="E3242" s="11" t="s">
        <v>11274</v>
      </c>
      <c r="F3242" s="11" t="s">
        <v>11275</v>
      </c>
      <c r="G3242" s="11" t="s">
        <v>36</v>
      </c>
    </row>
    <row r="3243" spans="1:7" x14ac:dyDescent="0.2">
      <c r="A3243" s="11" t="s">
        <v>9400</v>
      </c>
      <c r="B3243" s="11" t="s">
        <v>9401</v>
      </c>
      <c r="C3243" s="11" t="s">
        <v>9401</v>
      </c>
      <c r="D3243" s="11" t="s">
        <v>1127</v>
      </c>
      <c r="E3243" s="11" t="s">
        <v>11274</v>
      </c>
      <c r="F3243" s="11" t="s">
        <v>11275</v>
      </c>
      <c r="G3243" s="11" t="s">
        <v>36</v>
      </c>
    </row>
    <row r="3244" spans="1:7" x14ac:dyDescent="0.2">
      <c r="A3244" s="11" t="s">
        <v>9402</v>
      </c>
      <c r="B3244" s="11" t="s">
        <v>9403</v>
      </c>
      <c r="C3244" s="11" t="s">
        <v>9404</v>
      </c>
      <c r="D3244" s="11" t="s">
        <v>1127</v>
      </c>
      <c r="E3244" s="11" t="s">
        <v>11274</v>
      </c>
      <c r="F3244" s="11" t="s">
        <v>11275</v>
      </c>
      <c r="G3244" s="11" t="s">
        <v>36</v>
      </c>
    </row>
    <row r="3245" spans="1:7" x14ac:dyDescent="0.2">
      <c r="A3245" s="11" t="s">
        <v>9405</v>
      </c>
      <c r="B3245" s="11" t="s">
        <v>9406</v>
      </c>
      <c r="C3245" s="11" t="s">
        <v>9407</v>
      </c>
      <c r="D3245" s="11" t="s">
        <v>1127</v>
      </c>
      <c r="E3245" s="11" t="s">
        <v>11274</v>
      </c>
      <c r="F3245" s="11" t="s">
        <v>11275</v>
      </c>
      <c r="G3245" s="11" t="s">
        <v>36</v>
      </c>
    </row>
    <row r="3246" spans="1:7" x14ac:dyDescent="0.2">
      <c r="A3246" s="11" t="s">
        <v>9408</v>
      </c>
      <c r="B3246" s="11" t="s">
        <v>9409</v>
      </c>
      <c r="C3246" s="11" t="s">
        <v>9410</v>
      </c>
      <c r="D3246" s="11" t="s">
        <v>6933</v>
      </c>
      <c r="E3246" s="11" t="s">
        <v>11274</v>
      </c>
      <c r="F3246" s="11" t="s">
        <v>11275</v>
      </c>
      <c r="G3246" s="11" t="s">
        <v>36</v>
      </c>
    </row>
    <row r="3247" spans="1:7" x14ac:dyDescent="0.2">
      <c r="A3247" s="11" t="s">
        <v>9411</v>
      </c>
      <c r="B3247" s="11" t="s">
        <v>9412</v>
      </c>
      <c r="C3247" s="11" t="s">
        <v>9413</v>
      </c>
      <c r="D3247" s="11" t="s">
        <v>6933</v>
      </c>
      <c r="E3247" s="11" t="s">
        <v>11274</v>
      </c>
      <c r="F3247" s="11" t="s">
        <v>11275</v>
      </c>
      <c r="G3247" s="11" t="s">
        <v>36</v>
      </c>
    </row>
    <row r="3248" spans="1:7" x14ac:dyDescent="0.2">
      <c r="A3248" s="11" t="s">
        <v>9414</v>
      </c>
      <c r="B3248" s="11" t="s">
        <v>9415</v>
      </c>
      <c r="C3248" s="11" t="s">
        <v>9416</v>
      </c>
      <c r="D3248" s="11" t="s">
        <v>6933</v>
      </c>
      <c r="E3248" s="11" t="s">
        <v>11274</v>
      </c>
      <c r="F3248" s="11" t="s">
        <v>11275</v>
      </c>
      <c r="G3248" s="11" t="s">
        <v>36</v>
      </c>
    </row>
    <row r="3249" spans="1:7" x14ac:dyDescent="0.2">
      <c r="A3249" s="11" t="s">
        <v>9417</v>
      </c>
      <c r="B3249" s="11" t="s">
        <v>9418</v>
      </c>
      <c r="C3249" s="11" t="s">
        <v>9419</v>
      </c>
      <c r="D3249" s="11" t="s">
        <v>1127</v>
      </c>
      <c r="E3249" s="11" t="s">
        <v>11274</v>
      </c>
      <c r="F3249" s="11" t="s">
        <v>11275</v>
      </c>
      <c r="G3249" s="11" t="s">
        <v>36</v>
      </c>
    </row>
    <row r="3250" spans="1:7" x14ac:dyDescent="0.2">
      <c r="A3250" s="11" t="s">
        <v>9420</v>
      </c>
      <c r="B3250" s="11" t="s">
        <v>9421</v>
      </c>
      <c r="C3250" s="11" t="s">
        <v>9421</v>
      </c>
      <c r="D3250" s="11" t="s">
        <v>1127</v>
      </c>
      <c r="E3250" s="11" t="s">
        <v>11274</v>
      </c>
      <c r="F3250" s="11" t="s">
        <v>11275</v>
      </c>
      <c r="G3250" s="11" t="s">
        <v>36</v>
      </c>
    </row>
    <row r="3251" spans="1:7" x14ac:dyDescent="0.2">
      <c r="A3251" s="11" t="s">
        <v>9422</v>
      </c>
      <c r="B3251" s="11" t="s">
        <v>9423</v>
      </c>
      <c r="C3251" s="11" t="s">
        <v>9424</v>
      </c>
      <c r="D3251" s="11" t="s">
        <v>1127</v>
      </c>
      <c r="E3251" s="11" t="s">
        <v>11274</v>
      </c>
      <c r="F3251" s="11" t="s">
        <v>11275</v>
      </c>
      <c r="G3251" s="11" t="s">
        <v>36</v>
      </c>
    </row>
    <row r="3252" spans="1:7" x14ac:dyDescent="0.2">
      <c r="A3252" s="11" t="s">
        <v>9425</v>
      </c>
      <c r="B3252" s="11" t="s">
        <v>9426</v>
      </c>
      <c r="C3252" s="11" t="s">
        <v>9427</v>
      </c>
      <c r="D3252" s="11" t="s">
        <v>1127</v>
      </c>
      <c r="E3252" s="11" t="s">
        <v>11274</v>
      </c>
      <c r="F3252" s="11" t="s">
        <v>11275</v>
      </c>
      <c r="G3252" s="11" t="s">
        <v>36</v>
      </c>
    </row>
    <row r="3253" spans="1:7" x14ac:dyDescent="0.2">
      <c r="A3253" s="11" t="s">
        <v>9428</v>
      </c>
      <c r="B3253" s="11" t="s">
        <v>9429</v>
      </c>
      <c r="C3253" s="11" t="s">
        <v>9430</v>
      </c>
      <c r="D3253" s="11" t="s">
        <v>6933</v>
      </c>
      <c r="E3253" s="11" t="s">
        <v>11274</v>
      </c>
      <c r="F3253" s="11" t="s">
        <v>11275</v>
      </c>
      <c r="G3253" s="11" t="s">
        <v>36</v>
      </c>
    </row>
    <row r="3254" spans="1:7" x14ac:dyDescent="0.2">
      <c r="A3254" s="11" t="s">
        <v>9431</v>
      </c>
      <c r="B3254" s="11" t="s">
        <v>9432</v>
      </c>
      <c r="C3254" s="11" t="s">
        <v>9433</v>
      </c>
      <c r="D3254" s="11" t="s">
        <v>6933</v>
      </c>
      <c r="E3254" s="11" t="s">
        <v>11274</v>
      </c>
      <c r="F3254" s="11" t="s">
        <v>11275</v>
      </c>
      <c r="G3254" s="11" t="s">
        <v>36</v>
      </c>
    </row>
    <row r="3255" spans="1:7" x14ac:dyDescent="0.2">
      <c r="A3255" s="11" t="s">
        <v>9434</v>
      </c>
      <c r="B3255" s="11" t="s">
        <v>9435</v>
      </c>
      <c r="C3255" s="11" t="s">
        <v>9436</v>
      </c>
      <c r="D3255" s="11" t="s">
        <v>6933</v>
      </c>
      <c r="E3255" s="11" t="s">
        <v>11274</v>
      </c>
      <c r="F3255" s="11" t="s">
        <v>11275</v>
      </c>
      <c r="G3255" s="11" t="s">
        <v>36</v>
      </c>
    </row>
    <row r="3256" spans="1:7" x14ac:dyDescent="0.2">
      <c r="A3256" s="11" t="s">
        <v>9437</v>
      </c>
      <c r="B3256" s="11" t="s">
        <v>9381</v>
      </c>
      <c r="C3256" s="11" t="s">
        <v>9382</v>
      </c>
      <c r="D3256" s="11" t="s">
        <v>1127</v>
      </c>
      <c r="E3256" s="11" t="s">
        <v>11274</v>
      </c>
      <c r="F3256" s="11" t="s">
        <v>11275</v>
      </c>
      <c r="G3256" s="11" t="s">
        <v>36</v>
      </c>
    </row>
    <row r="3257" spans="1:7" x14ac:dyDescent="0.2">
      <c r="A3257" s="11" t="s">
        <v>9438</v>
      </c>
      <c r="B3257" s="11" t="s">
        <v>9439</v>
      </c>
      <c r="C3257" s="11" t="s">
        <v>9440</v>
      </c>
      <c r="D3257" s="11" t="s">
        <v>6933</v>
      </c>
      <c r="E3257" s="11" t="s">
        <v>11274</v>
      </c>
      <c r="F3257" s="11" t="s">
        <v>11275</v>
      </c>
      <c r="G3257" s="11" t="s">
        <v>36</v>
      </c>
    </row>
    <row r="3258" spans="1:7" x14ac:dyDescent="0.2">
      <c r="A3258" s="11" t="s">
        <v>9441</v>
      </c>
      <c r="B3258" s="11" t="s">
        <v>9442</v>
      </c>
      <c r="C3258" s="11" t="s">
        <v>9443</v>
      </c>
      <c r="D3258" s="11" t="s">
        <v>1127</v>
      </c>
      <c r="E3258" s="11" t="s">
        <v>11274</v>
      </c>
      <c r="F3258" s="11" t="s">
        <v>11275</v>
      </c>
      <c r="G3258" s="11" t="s">
        <v>36</v>
      </c>
    </row>
    <row r="3259" spans="1:7" x14ac:dyDescent="0.2">
      <c r="A3259" s="11" t="s">
        <v>9444</v>
      </c>
      <c r="B3259" s="11" t="s">
        <v>9445</v>
      </c>
      <c r="C3259" s="11" t="s">
        <v>9446</v>
      </c>
      <c r="D3259" s="11" t="s">
        <v>6933</v>
      </c>
      <c r="E3259" s="11" t="s">
        <v>11274</v>
      </c>
      <c r="F3259" s="11" t="s">
        <v>11275</v>
      </c>
      <c r="G3259" s="11" t="s">
        <v>36</v>
      </c>
    </row>
    <row r="3260" spans="1:7" x14ac:dyDescent="0.2">
      <c r="A3260" s="11" t="s">
        <v>9447</v>
      </c>
      <c r="B3260" s="11" t="s">
        <v>9448</v>
      </c>
      <c r="C3260" s="11" t="s">
        <v>9449</v>
      </c>
      <c r="D3260" s="11" t="s">
        <v>6933</v>
      </c>
      <c r="E3260" s="11" t="s">
        <v>11274</v>
      </c>
      <c r="F3260" s="11" t="s">
        <v>11275</v>
      </c>
      <c r="G3260" s="11" t="s">
        <v>36</v>
      </c>
    </row>
    <row r="3261" spans="1:7" x14ac:dyDescent="0.2">
      <c r="A3261" s="11" t="s">
        <v>9450</v>
      </c>
      <c r="B3261" s="11" t="s">
        <v>9451</v>
      </c>
      <c r="C3261" s="11" t="s">
        <v>9452</v>
      </c>
      <c r="D3261" s="11" t="s">
        <v>6933</v>
      </c>
      <c r="E3261" s="11" t="s">
        <v>11274</v>
      </c>
      <c r="F3261" s="11" t="s">
        <v>11275</v>
      </c>
      <c r="G3261" s="11" t="s">
        <v>36</v>
      </c>
    </row>
    <row r="3262" spans="1:7" x14ac:dyDescent="0.2">
      <c r="A3262" s="11" t="s">
        <v>9453</v>
      </c>
      <c r="B3262" s="11" t="s">
        <v>9454</v>
      </c>
      <c r="C3262" s="11" t="s">
        <v>9455</v>
      </c>
      <c r="D3262" s="11" t="s">
        <v>6933</v>
      </c>
      <c r="E3262" s="11" t="s">
        <v>11274</v>
      </c>
      <c r="F3262" s="11" t="s">
        <v>11275</v>
      </c>
      <c r="G3262" s="11" t="s">
        <v>36</v>
      </c>
    </row>
    <row r="3263" spans="1:7" x14ac:dyDescent="0.2">
      <c r="A3263" s="11" t="s">
        <v>9456</v>
      </c>
      <c r="B3263" s="11" t="s">
        <v>9457</v>
      </c>
      <c r="C3263" s="11" t="s">
        <v>9458</v>
      </c>
      <c r="D3263" s="11" t="s">
        <v>6933</v>
      </c>
      <c r="E3263" s="11" t="s">
        <v>11274</v>
      </c>
      <c r="F3263" s="11" t="s">
        <v>11275</v>
      </c>
      <c r="G3263" s="11" t="s">
        <v>36</v>
      </c>
    </row>
    <row r="3264" spans="1:7" x14ac:dyDescent="0.2">
      <c r="A3264" s="11" t="s">
        <v>9459</v>
      </c>
      <c r="B3264" s="11" t="s">
        <v>9460</v>
      </c>
      <c r="C3264" s="11" t="s">
        <v>9461</v>
      </c>
      <c r="D3264" s="11" t="s">
        <v>6933</v>
      </c>
      <c r="E3264" s="11" t="s">
        <v>11274</v>
      </c>
      <c r="F3264" s="11" t="s">
        <v>11275</v>
      </c>
      <c r="G3264" s="11" t="s">
        <v>36</v>
      </c>
    </row>
    <row r="3265" spans="1:7" x14ac:dyDescent="0.2">
      <c r="A3265" s="11" t="s">
        <v>9462</v>
      </c>
      <c r="B3265" s="11" t="s">
        <v>9463</v>
      </c>
      <c r="C3265" s="11" t="s">
        <v>9464</v>
      </c>
      <c r="D3265" s="11" t="s">
        <v>6933</v>
      </c>
      <c r="E3265" s="11" t="s">
        <v>11274</v>
      </c>
      <c r="F3265" s="11" t="s">
        <v>11275</v>
      </c>
      <c r="G3265" s="11" t="s">
        <v>36</v>
      </c>
    </row>
    <row r="3266" spans="1:7" x14ac:dyDescent="0.2">
      <c r="A3266" s="11" t="s">
        <v>9465</v>
      </c>
      <c r="B3266" s="11" t="s">
        <v>9466</v>
      </c>
      <c r="C3266" s="11" t="s">
        <v>9467</v>
      </c>
      <c r="D3266" s="11" t="s">
        <v>6933</v>
      </c>
      <c r="E3266" s="11" t="s">
        <v>11274</v>
      </c>
      <c r="F3266" s="11" t="s">
        <v>11275</v>
      </c>
      <c r="G3266" s="11" t="s">
        <v>36</v>
      </c>
    </row>
    <row r="3267" spans="1:7" x14ac:dyDescent="0.2">
      <c r="A3267" s="11" t="s">
        <v>9468</v>
      </c>
      <c r="B3267" s="11" t="s">
        <v>9469</v>
      </c>
      <c r="C3267" s="11" t="s">
        <v>9470</v>
      </c>
      <c r="D3267" s="11" t="s">
        <v>1127</v>
      </c>
      <c r="E3267" s="11" t="s">
        <v>11274</v>
      </c>
      <c r="F3267" s="11" t="s">
        <v>11275</v>
      </c>
      <c r="G3267" s="11" t="s">
        <v>36</v>
      </c>
    </row>
    <row r="3268" spans="1:7" x14ac:dyDescent="0.2">
      <c r="A3268" s="11" t="s">
        <v>9471</v>
      </c>
      <c r="B3268" s="11" t="s">
        <v>9472</v>
      </c>
      <c r="C3268" s="11" t="s">
        <v>9473</v>
      </c>
      <c r="D3268" s="11" t="s">
        <v>1127</v>
      </c>
      <c r="E3268" s="11" t="s">
        <v>11274</v>
      </c>
      <c r="F3268" s="11" t="s">
        <v>11275</v>
      </c>
      <c r="G3268" s="11" t="s">
        <v>36</v>
      </c>
    </row>
    <row r="3269" spans="1:7" x14ac:dyDescent="0.2">
      <c r="A3269" s="11" t="s">
        <v>9474</v>
      </c>
      <c r="B3269" s="11" t="s">
        <v>9475</v>
      </c>
      <c r="C3269" s="11" t="s">
        <v>9476</v>
      </c>
      <c r="D3269" s="11" t="s">
        <v>1127</v>
      </c>
      <c r="E3269" s="11" t="s">
        <v>11274</v>
      </c>
      <c r="F3269" s="11" t="s">
        <v>11275</v>
      </c>
      <c r="G3269" s="11" t="s">
        <v>36</v>
      </c>
    </row>
    <row r="3270" spans="1:7" x14ac:dyDescent="0.2">
      <c r="A3270" s="11" t="s">
        <v>9477</v>
      </c>
      <c r="B3270" s="11" t="s">
        <v>9478</v>
      </c>
      <c r="C3270" s="11" t="s">
        <v>9479</v>
      </c>
      <c r="D3270" s="11" t="s">
        <v>1127</v>
      </c>
      <c r="E3270" s="11" t="s">
        <v>11274</v>
      </c>
      <c r="F3270" s="11" t="s">
        <v>11275</v>
      </c>
      <c r="G3270" s="11" t="s">
        <v>36</v>
      </c>
    </row>
    <row r="3271" spans="1:7" x14ac:dyDescent="0.2">
      <c r="A3271" s="11" t="s">
        <v>9480</v>
      </c>
      <c r="B3271" s="11" t="s">
        <v>9481</v>
      </c>
      <c r="C3271" s="11" t="s">
        <v>9482</v>
      </c>
      <c r="D3271" s="11" t="s">
        <v>6933</v>
      </c>
      <c r="E3271" s="11" t="s">
        <v>11274</v>
      </c>
      <c r="F3271" s="11" t="s">
        <v>11275</v>
      </c>
      <c r="G3271" s="11" t="s">
        <v>36</v>
      </c>
    </row>
    <row r="3272" spans="1:7" x14ac:dyDescent="0.2">
      <c r="A3272" s="11" t="s">
        <v>9483</v>
      </c>
      <c r="B3272" s="11" t="s">
        <v>9484</v>
      </c>
      <c r="C3272" s="11" t="s">
        <v>9485</v>
      </c>
      <c r="D3272" s="11" t="s">
        <v>6933</v>
      </c>
      <c r="E3272" s="11" t="s">
        <v>11274</v>
      </c>
      <c r="F3272" s="11" t="s">
        <v>11275</v>
      </c>
      <c r="G3272" s="11" t="s">
        <v>36</v>
      </c>
    </row>
    <row r="3273" spans="1:7" x14ac:dyDescent="0.2">
      <c r="A3273" s="11" t="s">
        <v>9486</v>
      </c>
      <c r="B3273" s="11" t="s">
        <v>9487</v>
      </c>
      <c r="C3273" s="11" t="s">
        <v>9488</v>
      </c>
      <c r="D3273" s="11" t="s">
        <v>6933</v>
      </c>
      <c r="E3273" s="11" t="s">
        <v>11274</v>
      </c>
      <c r="F3273" s="11" t="s">
        <v>11275</v>
      </c>
      <c r="G3273" s="11" t="s">
        <v>36</v>
      </c>
    </row>
    <row r="3274" spans="1:7" x14ac:dyDescent="0.2">
      <c r="A3274" s="11" t="s">
        <v>9489</v>
      </c>
      <c r="B3274" s="11" t="s">
        <v>9490</v>
      </c>
      <c r="C3274" s="11" t="s">
        <v>9491</v>
      </c>
      <c r="D3274" s="11" t="s">
        <v>6933</v>
      </c>
      <c r="E3274" s="11" t="s">
        <v>11274</v>
      </c>
      <c r="F3274" s="11" t="s">
        <v>11275</v>
      </c>
      <c r="G3274" s="11" t="s">
        <v>36</v>
      </c>
    </row>
    <row r="3275" spans="1:7" x14ac:dyDescent="0.2">
      <c r="A3275" s="11" t="s">
        <v>9492</v>
      </c>
      <c r="B3275" s="11" t="s">
        <v>9493</v>
      </c>
      <c r="C3275" s="11" t="s">
        <v>9494</v>
      </c>
      <c r="D3275" s="11" t="s">
        <v>1127</v>
      </c>
      <c r="E3275" s="11" t="s">
        <v>11274</v>
      </c>
      <c r="F3275" s="11" t="s">
        <v>11275</v>
      </c>
      <c r="G3275" s="11" t="s">
        <v>36</v>
      </c>
    </row>
    <row r="3276" spans="1:7" x14ac:dyDescent="0.2">
      <c r="A3276" s="11" t="s">
        <v>9495</v>
      </c>
      <c r="B3276" s="11" t="s">
        <v>9496</v>
      </c>
      <c r="C3276" s="11" t="s">
        <v>9497</v>
      </c>
      <c r="D3276" s="11" t="s">
        <v>1127</v>
      </c>
      <c r="E3276" s="11" t="s">
        <v>11274</v>
      </c>
      <c r="F3276" s="11" t="s">
        <v>11275</v>
      </c>
      <c r="G3276" s="11" t="s">
        <v>36</v>
      </c>
    </row>
    <row r="3277" spans="1:7" x14ac:dyDescent="0.2">
      <c r="A3277" s="11" t="s">
        <v>9498</v>
      </c>
      <c r="B3277" s="11" t="s">
        <v>9499</v>
      </c>
      <c r="C3277" s="11" t="s">
        <v>9500</v>
      </c>
      <c r="D3277" s="11" t="s">
        <v>1127</v>
      </c>
      <c r="E3277" s="11" t="s">
        <v>11274</v>
      </c>
      <c r="F3277" s="11" t="s">
        <v>11275</v>
      </c>
      <c r="G3277" s="11" t="s">
        <v>36</v>
      </c>
    </row>
    <row r="3278" spans="1:7" x14ac:dyDescent="0.2">
      <c r="A3278" s="11" t="s">
        <v>9501</v>
      </c>
      <c r="B3278" s="11" t="s">
        <v>9502</v>
      </c>
      <c r="C3278" s="11" t="s">
        <v>9503</v>
      </c>
      <c r="D3278" s="11" t="s">
        <v>1127</v>
      </c>
      <c r="E3278" s="11" t="s">
        <v>11274</v>
      </c>
      <c r="F3278" s="11" t="s">
        <v>11275</v>
      </c>
      <c r="G3278" s="11" t="s">
        <v>36</v>
      </c>
    </row>
    <row r="3279" spans="1:7" x14ac:dyDescent="0.2">
      <c r="A3279" s="11" t="s">
        <v>9504</v>
      </c>
      <c r="B3279" s="11" t="s">
        <v>9505</v>
      </c>
      <c r="C3279" s="11" t="s">
        <v>9506</v>
      </c>
      <c r="D3279" s="11" t="s">
        <v>1127</v>
      </c>
      <c r="E3279" s="11" t="s">
        <v>11274</v>
      </c>
      <c r="F3279" s="11" t="s">
        <v>11275</v>
      </c>
      <c r="G3279" s="11" t="s">
        <v>36</v>
      </c>
    </row>
    <row r="3280" spans="1:7" x14ac:dyDescent="0.2">
      <c r="A3280" s="11" t="s">
        <v>9507</v>
      </c>
      <c r="B3280" s="11" t="s">
        <v>9508</v>
      </c>
      <c r="C3280" s="11" t="s">
        <v>9509</v>
      </c>
      <c r="D3280" s="11" t="s">
        <v>1127</v>
      </c>
      <c r="E3280" s="11" t="s">
        <v>11274</v>
      </c>
      <c r="F3280" s="11" t="s">
        <v>11275</v>
      </c>
      <c r="G3280" s="11" t="s">
        <v>36</v>
      </c>
    </row>
    <row r="3281" spans="1:7" x14ac:dyDescent="0.2">
      <c r="A3281" s="11" t="s">
        <v>9510</v>
      </c>
      <c r="B3281" s="11" t="s">
        <v>9511</v>
      </c>
      <c r="C3281" s="11" t="s">
        <v>9512</v>
      </c>
      <c r="D3281" s="11" t="s">
        <v>6933</v>
      </c>
      <c r="E3281" s="11" t="s">
        <v>11274</v>
      </c>
      <c r="F3281" s="11" t="s">
        <v>11275</v>
      </c>
      <c r="G3281" s="11" t="s">
        <v>36</v>
      </c>
    </row>
    <row r="3282" spans="1:7" x14ac:dyDescent="0.2">
      <c r="A3282" s="11" t="s">
        <v>9513</v>
      </c>
      <c r="B3282" s="11" t="s">
        <v>9514</v>
      </c>
      <c r="C3282" s="11" t="s">
        <v>9515</v>
      </c>
      <c r="D3282" s="11" t="s">
        <v>6933</v>
      </c>
      <c r="E3282" s="11" t="s">
        <v>11274</v>
      </c>
      <c r="F3282" s="11" t="s">
        <v>11275</v>
      </c>
      <c r="G3282" s="11" t="s">
        <v>36</v>
      </c>
    </row>
    <row r="3283" spans="1:7" x14ac:dyDescent="0.2">
      <c r="A3283" s="11" t="s">
        <v>9516</v>
      </c>
      <c r="B3283" s="11" t="s">
        <v>9517</v>
      </c>
      <c r="C3283" s="11" t="s">
        <v>9518</v>
      </c>
      <c r="D3283" s="11" t="s">
        <v>1127</v>
      </c>
      <c r="E3283" s="11" t="s">
        <v>11274</v>
      </c>
      <c r="F3283" s="11" t="s">
        <v>11275</v>
      </c>
      <c r="G3283" s="11" t="s">
        <v>36</v>
      </c>
    </row>
    <row r="3284" spans="1:7" x14ac:dyDescent="0.2">
      <c r="A3284" s="11" t="s">
        <v>9519</v>
      </c>
      <c r="B3284" s="11" t="s">
        <v>9520</v>
      </c>
      <c r="C3284" s="11" t="s">
        <v>9521</v>
      </c>
      <c r="D3284" s="11" t="s">
        <v>1127</v>
      </c>
      <c r="E3284" s="11" t="s">
        <v>11274</v>
      </c>
      <c r="F3284" s="11" t="s">
        <v>11275</v>
      </c>
      <c r="G3284" s="11" t="s">
        <v>36</v>
      </c>
    </row>
    <row r="3285" spans="1:7" x14ac:dyDescent="0.2">
      <c r="A3285" s="11" t="s">
        <v>9522</v>
      </c>
      <c r="B3285" s="11" t="s">
        <v>9523</v>
      </c>
      <c r="C3285" s="11" t="s">
        <v>9523</v>
      </c>
      <c r="D3285" s="11" t="s">
        <v>1127</v>
      </c>
      <c r="E3285" s="11" t="s">
        <v>11274</v>
      </c>
      <c r="F3285" s="11" t="s">
        <v>11275</v>
      </c>
      <c r="G3285" s="11" t="s">
        <v>36</v>
      </c>
    </row>
    <row r="3286" spans="1:7" x14ac:dyDescent="0.2">
      <c r="A3286" s="11" t="s">
        <v>9524</v>
      </c>
      <c r="B3286" s="11" t="s">
        <v>9525</v>
      </c>
      <c r="C3286" s="11" t="s">
        <v>9525</v>
      </c>
      <c r="D3286" s="11" t="s">
        <v>1127</v>
      </c>
      <c r="E3286" s="11" t="s">
        <v>11274</v>
      </c>
      <c r="F3286" s="11" t="s">
        <v>11275</v>
      </c>
      <c r="G3286" s="11" t="s">
        <v>36</v>
      </c>
    </row>
    <row r="3287" spans="1:7" x14ac:dyDescent="0.2">
      <c r="A3287" s="11" t="s">
        <v>9526</v>
      </c>
      <c r="B3287" s="11" t="s">
        <v>9527</v>
      </c>
      <c r="C3287" s="11" t="s">
        <v>9528</v>
      </c>
      <c r="D3287" s="11" t="s">
        <v>1127</v>
      </c>
      <c r="E3287" s="11" t="s">
        <v>11274</v>
      </c>
      <c r="F3287" s="11" t="s">
        <v>11275</v>
      </c>
      <c r="G3287" s="11" t="s">
        <v>36</v>
      </c>
    </row>
    <row r="3288" spans="1:7" x14ac:dyDescent="0.2">
      <c r="A3288" s="11" t="s">
        <v>9529</v>
      </c>
      <c r="B3288" s="11" t="s">
        <v>9530</v>
      </c>
      <c r="C3288" s="11" t="s">
        <v>9531</v>
      </c>
      <c r="D3288" s="11" t="s">
        <v>1127</v>
      </c>
      <c r="E3288" s="11" t="s">
        <v>11274</v>
      </c>
      <c r="F3288" s="11" t="s">
        <v>11275</v>
      </c>
      <c r="G3288" s="11" t="s">
        <v>36</v>
      </c>
    </row>
    <row r="3289" spans="1:7" x14ac:dyDescent="0.2">
      <c r="A3289" s="11" t="s">
        <v>9532</v>
      </c>
      <c r="B3289" s="11" t="s">
        <v>9533</v>
      </c>
      <c r="C3289" s="11" t="s">
        <v>9534</v>
      </c>
      <c r="D3289" s="11" t="s">
        <v>8831</v>
      </c>
      <c r="E3289" s="11" t="s">
        <v>11274</v>
      </c>
      <c r="F3289" s="11" t="s">
        <v>11275</v>
      </c>
      <c r="G3289" s="11" t="s">
        <v>1980</v>
      </c>
    </row>
    <row r="3290" spans="1:7" x14ac:dyDescent="0.2">
      <c r="A3290" s="11" t="s">
        <v>9535</v>
      </c>
      <c r="B3290" s="11" t="s">
        <v>9536</v>
      </c>
      <c r="C3290" s="11" t="s">
        <v>9536</v>
      </c>
      <c r="D3290" s="11" t="s">
        <v>5751</v>
      </c>
      <c r="E3290" s="11" t="s">
        <v>11274</v>
      </c>
      <c r="F3290" s="11" t="s">
        <v>11275</v>
      </c>
      <c r="G3290" s="11" t="s">
        <v>1980</v>
      </c>
    </row>
    <row r="3291" spans="1:7" x14ac:dyDescent="0.2">
      <c r="A3291" s="11" t="s">
        <v>9537</v>
      </c>
      <c r="B3291" s="11" t="s">
        <v>9538</v>
      </c>
      <c r="C3291" s="11" t="s">
        <v>9538</v>
      </c>
      <c r="D3291" s="11" t="s">
        <v>5751</v>
      </c>
      <c r="E3291" s="11" t="s">
        <v>11274</v>
      </c>
      <c r="F3291" s="11" t="s">
        <v>11275</v>
      </c>
      <c r="G3291" s="11" t="s">
        <v>1980</v>
      </c>
    </row>
    <row r="3292" spans="1:7" x14ac:dyDescent="0.2">
      <c r="A3292" s="11" t="s">
        <v>9539</v>
      </c>
      <c r="B3292" s="11" t="s">
        <v>9540</v>
      </c>
      <c r="C3292" s="11" t="s">
        <v>9541</v>
      </c>
      <c r="D3292" s="11" t="s">
        <v>1127</v>
      </c>
      <c r="E3292" s="11" t="s">
        <v>11274</v>
      </c>
      <c r="F3292" s="11" t="s">
        <v>11275</v>
      </c>
      <c r="G3292" s="11" t="s">
        <v>36</v>
      </c>
    </row>
    <row r="3293" spans="1:7" x14ac:dyDescent="0.2">
      <c r="A3293" s="11" t="s">
        <v>9542</v>
      </c>
      <c r="B3293" s="11" t="s">
        <v>9543</v>
      </c>
      <c r="C3293" s="11" t="s">
        <v>9544</v>
      </c>
      <c r="D3293" s="11" t="s">
        <v>1127</v>
      </c>
      <c r="E3293" s="11" t="s">
        <v>11274</v>
      </c>
      <c r="F3293" s="11" t="s">
        <v>11275</v>
      </c>
      <c r="G3293" s="11" t="s">
        <v>36</v>
      </c>
    </row>
    <row r="3294" spans="1:7" x14ac:dyDescent="0.2">
      <c r="A3294" s="11" t="s">
        <v>9545</v>
      </c>
      <c r="B3294" s="11" t="s">
        <v>9546</v>
      </c>
      <c r="C3294" s="11" t="s">
        <v>9546</v>
      </c>
      <c r="D3294" s="11" t="s">
        <v>1127</v>
      </c>
      <c r="E3294" s="11" t="s">
        <v>11274</v>
      </c>
      <c r="F3294" s="11" t="s">
        <v>11275</v>
      </c>
      <c r="G3294" s="11" t="s">
        <v>36</v>
      </c>
    </row>
    <row r="3295" spans="1:7" x14ac:dyDescent="0.2">
      <c r="A3295" s="11" t="s">
        <v>9547</v>
      </c>
      <c r="B3295" s="11" t="s">
        <v>9548</v>
      </c>
      <c r="C3295" s="11" t="s">
        <v>9548</v>
      </c>
      <c r="D3295" s="11" t="s">
        <v>9549</v>
      </c>
      <c r="E3295" s="11" t="s">
        <v>11274</v>
      </c>
      <c r="F3295" s="11" t="s">
        <v>11275</v>
      </c>
      <c r="G3295" s="11" t="s">
        <v>36</v>
      </c>
    </row>
    <row r="3296" spans="1:7" x14ac:dyDescent="0.2">
      <c r="A3296" s="11" t="s">
        <v>9550</v>
      </c>
      <c r="B3296" s="11" t="s">
        <v>9551</v>
      </c>
      <c r="C3296" s="11" t="s">
        <v>9552</v>
      </c>
      <c r="D3296" s="11" t="s">
        <v>9549</v>
      </c>
      <c r="E3296" s="11" t="s">
        <v>11274</v>
      </c>
      <c r="F3296" s="11" t="s">
        <v>11275</v>
      </c>
      <c r="G3296" s="11" t="s">
        <v>36</v>
      </c>
    </row>
    <row r="3297" spans="1:7" x14ac:dyDescent="0.2">
      <c r="A3297" s="11" t="s">
        <v>9553</v>
      </c>
      <c r="B3297" s="11" t="s">
        <v>9554</v>
      </c>
      <c r="C3297" s="11" t="s">
        <v>9555</v>
      </c>
      <c r="D3297" s="11" t="s">
        <v>1127</v>
      </c>
      <c r="E3297" s="11" t="s">
        <v>11274</v>
      </c>
      <c r="F3297" s="11" t="s">
        <v>11275</v>
      </c>
      <c r="G3297" s="11" t="s">
        <v>36</v>
      </c>
    </row>
    <row r="3298" spans="1:7" x14ac:dyDescent="0.2">
      <c r="A3298" s="11" t="s">
        <v>9556</v>
      </c>
      <c r="B3298" s="11" t="s">
        <v>9557</v>
      </c>
      <c r="C3298" s="11" t="s">
        <v>9558</v>
      </c>
      <c r="D3298" s="11" t="s">
        <v>9549</v>
      </c>
      <c r="E3298" s="11" t="s">
        <v>11274</v>
      </c>
      <c r="F3298" s="11" t="s">
        <v>11275</v>
      </c>
      <c r="G3298" s="11" t="s">
        <v>36</v>
      </c>
    </row>
    <row r="3299" spans="1:7" x14ac:dyDescent="0.2">
      <c r="A3299" s="11" t="s">
        <v>9559</v>
      </c>
      <c r="B3299" s="11" t="s">
        <v>9560</v>
      </c>
      <c r="C3299" s="11" t="s">
        <v>9561</v>
      </c>
      <c r="D3299" s="11" t="s">
        <v>9549</v>
      </c>
      <c r="E3299" s="11" t="s">
        <v>11274</v>
      </c>
      <c r="F3299" s="11" t="s">
        <v>11275</v>
      </c>
      <c r="G3299" s="11" t="s">
        <v>36</v>
      </c>
    </row>
    <row r="3300" spans="1:7" x14ac:dyDescent="0.2">
      <c r="A3300" s="11" t="s">
        <v>9562</v>
      </c>
      <c r="B3300" s="11" t="s">
        <v>9563</v>
      </c>
      <c r="C3300" s="11" t="s">
        <v>9564</v>
      </c>
      <c r="D3300" s="11" t="s">
        <v>9549</v>
      </c>
      <c r="E3300" s="11" t="s">
        <v>11274</v>
      </c>
      <c r="F3300" s="11" t="s">
        <v>11275</v>
      </c>
      <c r="G3300" s="11" t="s">
        <v>36</v>
      </c>
    </row>
    <row r="3301" spans="1:7" x14ac:dyDescent="0.2">
      <c r="A3301" s="11" t="s">
        <v>9565</v>
      </c>
      <c r="B3301" s="11" t="s">
        <v>9566</v>
      </c>
      <c r="C3301" s="11" t="s">
        <v>9567</v>
      </c>
      <c r="D3301" s="11" t="s">
        <v>9549</v>
      </c>
      <c r="E3301" s="11" t="s">
        <v>11274</v>
      </c>
      <c r="F3301" s="11" t="s">
        <v>11275</v>
      </c>
      <c r="G3301" s="11" t="s">
        <v>36</v>
      </c>
    </row>
    <row r="3302" spans="1:7" x14ac:dyDescent="0.2">
      <c r="A3302" s="11" t="s">
        <v>9568</v>
      </c>
      <c r="B3302" s="11" t="s">
        <v>9569</v>
      </c>
      <c r="C3302" s="11" t="s">
        <v>9570</v>
      </c>
      <c r="D3302" s="11" t="s">
        <v>9549</v>
      </c>
      <c r="E3302" s="11" t="s">
        <v>11274</v>
      </c>
      <c r="F3302" s="11" t="s">
        <v>11275</v>
      </c>
      <c r="G3302" s="11" t="s">
        <v>36</v>
      </c>
    </row>
    <row r="3303" spans="1:7" x14ac:dyDescent="0.2">
      <c r="A3303" s="11" t="s">
        <v>9571</v>
      </c>
      <c r="B3303" s="11" t="s">
        <v>9572</v>
      </c>
      <c r="C3303" s="11" t="s">
        <v>9573</v>
      </c>
      <c r="D3303" s="11" t="s">
        <v>9549</v>
      </c>
      <c r="E3303" s="11" t="s">
        <v>11274</v>
      </c>
      <c r="F3303" s="11" t="s">
        <v>11275</v>
      </c>
      <c r="G3303" s="11" t="s">
        <v>36</v>
      </c>
    </row>
    <row r="3304" spans="1:7" x14ac:dyDescent="0.2">
      <c r="A3304" s="11" t="s">
        <v>9574</v>
      </c>
      <c r="B3304" s="11" t="s">
        <v>9575</v>
      </c>
      <c r="C3304" s="11" t="s">
        <v>9576</v>
      </c>
      <c r="D3304" s="11" t="s">
        <v>9549</v>
      </c>
      <c r="E3304" s="11" t="s">
        <v>11274</v>
      </c>
      <c r="F3304" s="11" t="s">
        <v>11275</v>
      </c>
      <c r="G3304" s="11" t="s">
        <v>36</v>
      </c>
    </row>
    <row r="3305" spans="1:7" x14ac:dyDescent="0.2">
      <c r="A3305" s="11" t="s">
        <v>9577</v>
      </c>
      <c r="B3305" s="11" t="s">
        <v>9578</v>
      </c>
      <c r="C3305" s="11" t="s">
        <v>9578</v>
      </c>
      <c r="D3305" s="11" t="s">
        <v>9579</v>
      </c>
      <c r="E3305" s="11" t="s">
        <v>11274</v>
      </c>
      <c r="F3305" s="11" t="s">
        <v>11275</v>
      </c>
      <c r="G3305" s="11" t="s">
        <v>36</v>
      </c>
    </row>
    <row r="3306" spans="1:7" x14ac:dyDescent="0.2">
      <c r="A3306" s="11" t="s">
        <v>9580</v>
      </c>
      <c r="B3306" s="11" t="s">
        <v>9581</v>
      </c>
      <c r="C3306" s="11" t="s">
        <v>9582</v>
      </c>
      <c r="D3306" s="11" t="s">
        <v>9579</v>
      </c>
      <c r="E3306" s="11" t="s">
        <v>11274</v>
      </c>
      <c r="F3306" s="11" t="s">
        <v>11275</v>
      </c>
      <c r="G3306" s="11" t="s">
        <v>36</v>
      </c>
    </row>
    <row r="3307" spans="1:7" x14ac:dyDescent="0.2">
      <c r="A3307" s="11" t="s">
        <v>9583</v>
      </c>
      <c r="B3307" s="11" t="s">
        <v>9584</v>
      </c>
      <c r="C3307" s="11" t="s">
        <v>9585</v>
      </c>
      <c r="D3307" s="11" t="s">
        <v>9579</v>
      </c>
      <c r="E3307" s="11" t="s">
        <v>11274</v>
      </c>
      <c r="F3307" s="11" t="s">
        <v>11275</v>
      </c>
      <c r="G3307" s="11" t="s">
        <v>36</v>
      </c>
    </row>
    <row r="3308" spans="1:7" x14ac:dyDescent="0.2">
      <c r="A3308" s="11" t="s">
        <v>9586</v>
      </c>
      <c r="B3308" s="11" t="s">
        <v>9587</v>
      </c>
      <c r="C3308" s="11" t="s">
        <v>9588</v>
      </c>
      <c r="D3308" s="11" t="s">
        <v>9579</v>
      </c>
      <c r="E3308" s="11" t="s">
        <v>11274</v>
      </c>
      <c r="F3308" s="11" t="s">
        <v>11275</v>
      </c>
      <c r="G3308" s="11" t="s">
        <v>36</v>
      </c>
    </row>
    <row r="3309" spans="1:7" x14ac:dyDescent="0.2">
      <c r="A3309" s="11" t="s">
        <v>9589</v>
      </c>
      <c r="B3309" s="11" t="s">
        <v>9590</v>
      </c>
      <c r="C3309" s="11" t="s">
        <v>9591</v>
      </c>
      <c r="D3309" s="11" t="s">
        <v>9579</v>
      </c>
      <c r="E3309" s="11" t="s">
        <v>11274</v>
      </c>
      <c r="F3309" s="11" t="s">
        <v>11275</v>
      </c>
      <c r="G3309" s="11" t="s">
        <v>36</v>
      </c>
    </row>
    <row r="3310" spans="1:7" x14ac:dyDescent="0.2">
      <c r="A3310" s="11" t="s">
        <v>9592</v>
      </c>
      <c r="B3310" s="11" t="s">
        <v>9593</v>
      </c>
      <c r="C3310" s="11" t="s">
        <v>9594</v>
      </c>
      <c r="D3310" s="11" t="s">
        <v>9579</v>
      </c>
      <c r="E3310" s="11" t="s">
        <v>11274</v>
      </c>
      <c r="F3310" s="11" t="s">
        <v>11275</v>
      </c>
      <c r="G3310" s="11" t="s">
        <v>36</v>
      </c>
    </row>
    <row r="3311" spans="1:7" x14ac:dyDescent="0.2">
      <c r="A3311" s="11" t="s">
        <v>9595</v>
      </c>
      <c r="B3311" s="11" t="s">
        <v>9596</v>
      </c>
      <c r="C3311" s="11" t="s">
        <v>9597</v>
      </c>
      <c r="D3311" s="11" t="s">
        <v>9579</v>
      </c>
      <c r="E3311" s="11" t="s">
        <v>11274</v>
      </c>
      <c r="F3311" s="11" t="s">
        <v>11275</v>
      </c>
      <c r="G3311" s="11" t="s">
        <v>36</v>
      </c>
    </row>
    <row r="3312" spans="1:7" x14ac:dyDescent="0.2">
      <c r="A3312" s="11" t="s">
        <v>9598</v>
      </c>
      <c r="B3312" s="11" t="s">
        <v>9599</v>
      </c>
      <c r="C3312" s="11" t="s">
        <v>9600</v>
      </c>
      <c r="D3312" s="11" t="s">
        <v>1108</v>
      </c>
      <c r="E3312" s="11" t="s">
        <v>11266</v>
      </c>
      <c r="F3312" s="11" t="s">
        <v>11267</v>
      </c>
      <c r="G3312" s="11" t="s">
        <v>36</v>
      </c>
    </row>
    <row r="3313" spans="1:7" x14ac:dyDescent="0.2">
      <c r="A3313" s="11" t="s">
        <v>9601</v>
      </c>
      <c r="B3313" s="11" t="s">
        <v>9602</v>
      </c>
      <c r="C3313" s="11" t="s">
        <v>9603</v>
      </c>
      <c r="D3313" s="11" t="s">
        <v>9549</v>
      </c>
      <c r="E3313" s="11" t="s">
        <v>11274</v>
      </c>
      <c r="F3313" s="11" t="s">
        <v>11275</v>
      </c>
      <c r="G3313" s="11" t="s">
        <v>36</v>
      </c>
    </row>
    <row r="3314" spans="1:7" x14ac:dyDescent="0.2">
      <c r="A3314" s="11" t="s">
        <v>9604</v>
      </c>
      <c r="B3314" s="11" t="s">
        <v>9605</v>
      </c>
      <c r="C3314" s="11" t="s">
        <v>9606</v>
      </c>
      <c r="D3314" s="11" t="s">
        <v>9549</v>
      </c>
      <c r="E3314" s="11" t="s">
        <v>11274</v>
      </c>
      <c r="F3314" s="11" t="s">
        <v>11275</v>
      </c>
      <c r="G3314" s="11" t="s">
        <v>36</v>
      </c>
    </row>
    <row r="3315" spans="1:7" x14ac:dyDescent="0.2">
      <c r="A3315" s="11" t="s">
        <v>9607</v>
      </c>
      <c r="B3315" s="11" t="s">
        <v>9608</v>
      </c>
      <c r="C3315" s="11" t="s">
        <v>9609</v>
      </c>
      <c r="D3315" s="11" t="s">
        <v>9549</v>
      </c>
      <c r="E3315" s="11" t="s">
        <v>11274</v>
      </c>
      <c r="F3315" s="11" t="s">
        <v>11275</v>
      </c>
      <c r="G3315" s="11" t="s">
        <v>36</v>
      </c>
    </row>
    <row r="3316" spans="1:7" x14ac:dyDescent="0.2">
      <c r="A3316" s="11" t="s">
        <v>9610</v>
      </c>
      <c r="B3316" s="11" t="s">
        <v>9611</v>
      </c>
      <c r="C3316" s="11" t="s">
        <v>9612</v>
      </c>
      <c r="D3316" s="11" t="s">
        <v>9549</v>
      </c>
      <c r="E3316" s="11" t="s">
        <v>11274</v>
      </c>
      <c r="F3316" s="11" t="s">
        <v>11275</v>
      </c>
      <c r="G3316" s="11" t="s">
        <v>36</v>
      </c>
    </row>
    <row r="3317" spans="1:7" x14ac:dyDescent="0.2">
      <c r="A3317" s="11" t="s">
        <v>9613</v>
      </c>
      <c r="B3317" s="11" t="s">
        <v>9614</v>
      </c>
      <c r="C3317" s="11" t="s">
        <v>9614</v>
      </c>
      <c r="D3317" s="11" t="s">
        <v>9579</v>
      </c>
      <c r="E3317" s="11" t="s">
        <v>11274</v>
      </c>
      <c r="F3317" s="11" t="s">
        <v>11275</v>
      </c>
      <c r="G3317" s="11" t="s">
        <v>36</v>
      </c>
    </row>
    <row r="3318" spans="1:7" x14ac:dyDescent="0.2">
      <c r="A3318" s="11" t="s">
        <v>9615</v>
      </c>
      <c r="B3318" s="11" t="s">
        <v>9616</v>
      </c>
      <c r="C3318" s="11" t="s">
        <v>9617</v>
      </c>
      <c r="D3318" s="11" t="s">
        <v>9579</v>
      </c>
      <c r="E3318" s="11" t="s">
        <v>11274</v>
      </c>
      <c r="F3318" s="11" t="s">
        <v>11275</v>
      </c>
      <c r="G3318" s="11" t="s">
        <v>36</v>
      </c>
    </row>
    <row r="3319" spans="1:7" x14ac:dyDescent="0.2">
      <c r="A3319" s="11" t="s">
        <v>9618</v>
      </c>
      <c r="B3319" s="11" t="s">
        <v>9619</v>
      </c>
      <c r="C3319" s="11" t="s">
        <v>9620</v>
      </c>
      <c r="D3319" s="11" t="s">
        <v>9579</v>
      </c>
      <c r="E3319" s="11" t="s">
        <v>11274</v>
      </c>
      <c r="F3319" s="11" t="s">
        <v>11275</v>
      </c>
      <c r="G3319" s="11" t="s">
        <v>36</v>
      </c>
    </row>
    <row r="3320" spans="1:7" x14ac:dyDescent="0.2">
      <c r="A3320" s="11" t="s">
        <v>9621</v>
      </c>
      <c r="B3320" s="11" t="s">
        <v>9622</v>
      </c>
      <c r="C3320" s="11" t="s">
        <v>9623</v>
      </c>
      <c r="D3320" s="11" t="s">
        <v>9579</v>
      </c>
      <c r="E3320" s="11" t="s">
        <v>11274</v>
      </c>
      <c r="F3320" s="11" t="s">
        <v>11275</v>
      </c>
      <c r="G3320" s="11" t="s">
        <v>36</v>
      </c>
    </row>
    <row r="3321" spans="1:7" x14ac:dyDescent="0.2">
      <c r="A3321" s="11" t="s">
        <v>9624</v>
      </c>
      <c r="B3321" s="11" t="s">
        <v>9625</v>
      </c>
      <c r="C3321" s="11" t="s">
        <v>9625</v>
      </c>
      <c r="D3321" s="11" t="s">
        <v>9579</v>
      </c>
      <c r="E3321" s="11" t="s">
        <v>11274</v>
      </c>
      <c r="F3321" s="11" t="s">
        <v>11275</v>
      </c>
      <c r="G3321" s="11" t="s">
        <v>36</v>
      </c>
    </row>
    <row r="3322" spans="1:7" x14ac:dyDescent="0.2">
      <c r="A3322" s="11" t="s">
        <v>9626</v>
      </c>
      <c r="B3322" s="11" t="s">
        <v>9627</v>
      </c>
      <c r="C3322" s="11" t="s">
        <v>9628</v>
      </c>
      <c r="D3322" s="11" t="s">
        <v>9579</v>
      </c>
      <c r="E3322" s="11" t="s">
        <v>11274</v>
      </c>
      <c r="F3322" s="11" t="s">
        <v>11275</v>
      </c>
      <c r="G3322" s="11" t="s">
        <v>36</v>
      </c>
    </row>
    <row r="3323" spans="1:7" x14ac:dyDescent="0.2">
      <c r="A3323" s="11" t="s">
        <v>9629</v>
      </c>
      <c r="B3323" s="11" t="s">
        <v>9630</v>
      </c>
      <c r="C3323" s="11" t="s">
        <v>9631</v>
      </c>
      <c r="D3323" s="11" t="s">
        <v>9579</v>
      </c>
      <c r="E3323" s="11" t="s">
        <v>11274</v>
      </c>
      <c r="F3323" s="11" t="s">
        <v>11275</v>
      </c>
      <c r="G3323" s="11" t="s">
        <v>36</v>
      </c>
    </row>
    <row r="3324" spans="1:7" x14ac:dyDescent="0.2">
      <c r="A3324" s="11" t="s">
        <v>9632</v>
      </c>
      <c r="B3324" s="11" t="s">
        <v>9633</v>
      </c>
      <c r="C3324" s="11" t="s">
        <v>9634</v>
      </c>
      <c r="D3324" s="11" t="s">
        <v>9579</v>
      </c>
      <c r="E3324" s="11" t="s">
        <v>11274</v>
      </c>
      <c r="F3324" s="11" t="s">
        <v>11275</v>
      </c>
      <c r="G3324" s="11" t="s">
        <v>36</v>
      </c>
    </row>
    <row r="3325" spans="1:7" x14ac:dyDescent="0.2">
      <c r="A3325" s="11" t="s">
        <v>9635</v>
      </c>
      <c r="B3325" s="11" t="s">
        <v>9636</v>
      </c>
      <c r="C3325" s="11" t="s">
        <v>9637</v>
      </c>
      <c r="D3325" s="11" t="s">
        <v>9579</v>
      </c>
      <c r="E3325" s="11" t="s">
        <v>11274</v>
      </c>
      <c r="F3325" s="11" t="s">
        <v>11275</v>
      </c>
      <c r="G3325" s="11" t="s">
        <v>36</v>
      </c>
    </row>
    <row r="3326" spans="1:7" x14ac:dyDescent="0.2">
      <c r="A3326" s="11" t="s">
        <v>9638</v>
      </c>
      <c r="B3326" s="11" t="s">
        <v>9639</v>
      </c>
      <c r="C3326" s="11" t="s">
        <v>9640</v>
      </c>
      <c r="D3326" s="11" t="s">
        <v>6933</v>
      </c>
      <c r="E3326" s="11" t="s">
        <v>11274</v>
      </c>
      <c r="F3326" s="11" t="s">
        <v>11275</v>
      </c>
      <c r="G3326" s="11" t="s">
        <v>36</v>
      </c>
    </row>
    <row r="3327" spans="1:7" x14ac:dyDescent="0.2">
      <c r="A3327" s="11" t="s">
        <v>9641</v>
      </c>
      <c r="B3327" s="11" t="s">
        <v>9642</v>
      </c>
      <c r="C3327" s="11" t="s">
        <v>9643</v>
      </c>
      <c r="D3327" s="11" t="s">
        <v>6933</v>
      </c>
      <c r="E3327" s="11" t="s">
        <v>11274</v>
      </c>
      <c r="F3327" s="11" t="s">
        <v>11275</v>
      </c>
      <c r="G3327" s="11" t="s">
        <v>36</v>
      </c>
    </row>
    <row r="3328" spans="1:7" x14ac:dyDescent="0.2">
      <c r="A3328" s="11" t="s">
        <v>9644</v>
      </c>
      <c r="B3328" s="11" t="s">
        <v>9645</v>
      </c>
      <c r="C3328" s="11" t="s">
        <v>9646</v>
      </c>
      <c r="D3328" s="11" t="s">
        <v>6933</v>
      </c>
      <c r="E3328" s="11" t="s">
        <v>11274</v>
      </c>
      <c r="F3328" s="11" t="s">
        <v>11275</v>
      </c>
      <c r="G3328" s="11" t="s">
        <v>36</v>
      </c>
    </row>
    <row r="3329" spans="1:7" x14ac:dyDescent="0.2">
      <c r="A3329" s="11" t="s">
        <v>9647</v>
      </c>
      <c r="B3329" s="11" t="s">
        <v>9648</v>
      </c>
      <c r="C3329" s="11" t="s">
        <v>9649</v>
      </c>
      <c r="D3329" s="11" t="s">
        <v>2098</v>
      </c>
      <c r="E3329" s="11" t="s">
        <v>11276</v>
      </c>
      <c r="F3329" s="11" t="s">
        <v>11277</v>
      </c>
      <c r="G3329" s="11" t="s">
        <v>36</v>
      </c>
    </row>
    <row r="3330" spans="1:7" x14ac:dyDescent="0.2">
      <c r="A3330" s="11" t="s">
        <v>9650</v>
      </c>
      <c r="B3330" s="11" t="s">
        <v>9651</v>
      </c>
      <c r="C3330" s="11" t="s">
        <v>9652</v>
      </c>
      <c r="D3330" s="11" t="s">
        <v>6933</v>
      </c>
      <c r="E3330" s="11" t="s">
        <v>11274</v>
      </c>
      <c r="F3330" s="11" t="s">
        <v>11275</v>
      </c>
      <c r="G3330" s="11" t="s">
        <v>36</v>
      </c>
    </row>
    <row r="3331" spans="1:7" x14ac:dyDescent="0.2">
      <c r="A3331" s="11" t="s">
        <v>9653</v>
      </c>
      <c r="B3331" s="11" t="s">
        <v>9654</v>
      </c>
      <c r="C3331" s="11" t="s">
        <v>9655</v>
      </c>
      <c r="D3331" s="11" t="s">
        <v>6933</v>
      </c>
      <c r="E3331" s="11" t="s">
        <v>11274</v>
      </c>
      <c r="F3331" s="11" t="s">
        <v>11275</v>
      </c>
      <c r="G3331" s="11" t="s">
        <v>36</v>
      </c>
    </row>
    <row r="3332" spans="1:7" x14ac:dyDescent="0.2">
      <c r="A3332" s="11" t="s">
        <v>9656</v>
      </c>
      <c r="B3332" s="11" t="s">
        <v>9657</v>
      </c>
      <c r="C3332" s="11" t="s">
        <v>9658</v>
      </c>
      <c r="D3332" s="11" t="s">
        <v>6933</v>
      </c>
      <c r="E3332" s="11" t="s">
        <v>11274</v>
      </c>
      <c r="F3332" s="11" t="s">
        <v>11275</v>
      </c>
      <c r="G3332" s="11" t="s">
        <v>36</v>
      </c>
    </row>
    <row r="3333" spans="1:7" x14ac:dyDescent="0.2">
      <c r="A3333" s="11" t="s">
        <v>9659</v>
      </c>
      <c r="B3333" s="11" t="s">
        <v>9660</v>
      </c>
      <c r="C3333" s="11" t="s">
        <v>9661</v>
      </c>
      <c r="D3333" s="11" t="s">
        <v>6933</v>
      </c>
      <c r="E3333" s="11" t="s">
        <v>11274</v>
      </c>
      <c r="F3333" s="11" t="s">
        <v>11275</v>
      </c>
      <c r="G3333" s="11" t="s">
        <v>36</v>
      </c>
    </row>
    <row r="3334" spans="1:7" x14ac:dyDescent="0.2">
      <c r="A3334" s="11" t="s">
        <v>9662</v>
      </c>
      <c r="B3334" s="11" t="s">
        <v>9663</v>
      </c>
      <c r="C3334" s="11" t="s">
        <v>9664</v>
      </c>
      <c r="D3334" s="11" t="s">
        <v>6933</v>
      </c>
      <c r="E3334" s="11" t="s">
        <v>11274</v>
      </c>
      <c r="F3334" s="11" t="s">
        <v>11275</v>
      </c>
      <c r="G3334" s="11" t="s">
        <v>36</v>
      </c>
    </row>
    <row r="3335" spans="1:7" x14ac:dyDescent="0.2">
      <c r="A3335" s="11" t="s">
        <v>9665</v>
      </c>
      <c r="B3335" s="11" t="s">
        <v>9666</v>
      </c>
      <c r="C3335" s="11" t="s">
        <v>9667</v>
      </c>
      <c r="D3335" s="11" t="s">
        <v>6933</v>
      </c>
      <c r="E3335" s="11" t="s">
        <v>11274</v>
      </c>
      <c r="F3335" s="11" t="s">
        <v>11275</v>
      </c>
      <c r="G3335" s="11" t="s">
        <v>36</v>
      </c>
    </row>
    <row r="3336" spans="1:7" x14ac:dyDescent="0.2">
      <c r="A3336" s="11" t="s">
        <v>9668</v>
      </c>
      <c r="B3336" s="11" t="s">
        <v>9669</v>
      </c>
      <c r="C3336" s="11" t="s">
        <v>9670</v>
      </c>
      <c r="D3336" s="11" t="s">
        <v>6933</v>
      </c>
      <c r="E3336" s="11" t="s">
        <v>11274</v>
      </c>
      <c r="F3336" s="11" t="s">
        <v>11275</v>
      </c>
      <c r="G3336" s="11" t="s">
        <v>36</v>
      </c>
    </row>
    <row r="3337" spans="1:7" x14ac:dyDescent="0.2">
      <c r="A3337" s="11" t="s">
        <v>9671</v>
      </c>
      <c r="B3337" s="11" t="s">
        <v>9672</v>
      </c>
      <c r="C3337" s="11" t="s">
        <v>9673</v>
      </c>
      <c r="D3337" s="11" t="s">
        <v>6933</v>
      </c>
      <c r="E3337" s="11" t="s">
        <v>11274</v>
      </c>
      <c r="F3337" s="11" t="s">
        <v>11275</v>
      </c>
      <c r="G3337" s="11" t="s">
        <v>36</v>
      </c>
    </row>
    <row r="3338" spans="1:7" x14ac:dyDescent="0.2">
      <c r="A3338" s="11" t="s">
        <v>9674</v>
      </c>
      <c r="B3338" s="11" t="s">
        <v>9675</v>
      </c>
      <c r="C3338" s="11" t="s">
        <v>9676</v>
      </c>
      <c r="D3338" s="11" t="s">
        <v>6933</v>
      </c>
      <c r="E3338" s="11" t="s">
        <v>11274</v>
      </c>
      <c r="F3338" s="11" t="s">
        <v>11275</v>
      </c>
      <c r="G3338" s="11" t="s">
        <v>36</v>
      </c>
    </row>
    <row r="3339" spans="1:7" x14ac:dyDescent="0.2">
      <c r="A3339" s="11" t="s">
        <v>9677</v>
      </c>
      <c r="B3339" s="11" t="s">
        <v>9678</v>
      </c>
      <c r="C3339" s="11" t="s">
        <v>9679</v>
      </c>
      <c r="D3339" s="11" t="s">
        <v>6933</v>
      </c>
      <c r="E3339" s="11" t="s">
        <v>11274</v>
      </c>
      <c r="F3339" s="11" t="s">
        <v>11275</v>
      </c>
      <c r="G3339" s="11" t="s">
        <v>36</v>
      </c>
    </row>
    <row r="3340" spans="1:7" x14ac:dyDescent="0.2">
      <c r="A3340" s="11" t="s">
        <v>9680</v>
      </c>
      <c r="B3340" s="11" t="s">
        <v>9681</v>
      </c>
      <c r="C3340" s="11" t="s">
        <v>9682</v>
      </c>
      <c r="D3340" s="11" t="s">
        <v>6933</v>
      </c>
      <c r="E3340" s="11" t="s">
        <v>11274</v>
      </c>
      <c r="F3340" s="11" t="s">
        <v>11275</v>
      </c>
      <c r="G3340" s="11" t="s">
        <v>36</v>
      </c>
    </row>
    <row r="3341" spans="1:7" x14ac:dyDescent="0.2">
      <c r="A3341" s="11" t="s">
        <v>9683</v>
      </c>
      <c r="B3341" s="11" t="s">
        <v>9684</v>
      </c>
      <c r="C3341" s="11" t="s">
        <v>9685</v>
      </c>
      <c r="D3341" s="11" t="s">
        <v>6933</v>
      </c>
      <c r="E3341" s="11" t="s">
        <v>11274</v>
      </c>
      <c r="F3341" s="11" t="s">
        <v>11275</v>
      </c>
      <c r="G3341" s="11" t="s">
        <v>36</v>
      </c>
    </row>
    <row r="3342" spans="1:7" x14ac:dyDescent="0.2">
      <c r="A3342" s="11" t="s">
        <v>9686</v>
      </c>
      <c r="B3342" s="11" t="s">
        <v>9687</v>
      </c>
      <c r="C3342" s="11" t="s">
        <v>9688</v>
      </c>
      <c r="D3342" s="11" t="s">
        <v>6933</v>
      </c>
      <c r="E3342" s="11" t="s">
        <v>11274</v>
      </c>
      <c r="F3342" s="11" t="s">
        <v>11275</v>
      </c>
      <c r="G3342" s="11" t="s">
        <v>36</v>
      </c>
    </row>
    <row r="3343" spans="1:7" x14ac:dyDescent="0.2">
      <c r="A3343" s="11" t="s">
        <v>9689</v>
      </c>
      <c r="B3343" s="11" t="s">
        <v>9690</v>
      </c>
      <c r="C3343" s="11" t="s">
        <v>9691</v>
      </c>
      <c r="D3343" s="11" t="s">
        <v>6933</v>
      </c>
      <c r="E3343" s="11" t="s">
        <v>11274</v>
      </c>
      <c r="F3343" s="11" t="s">
        <v>11275</v>
      </c>
      <c r="G3343" s="11" t="s">
        <v>36</v>
      </c>
    </row>
    <row r="3344" spans="1:7" x14ac:dyDescent="0.2">
      <c r="A3344" s="11" t="s">
        <v>9692</v>
      </c>
      <c r="B3344" s="11" t="s">
        <v>9693</v>
      </c>
      <c r="C3344" s="11" t="s">
        <v>9694</v>
      </c>
      <c r="D3344" s="11" t="s">
        <v>6933</v>
      </c>
      <c r="E3344" s="11" t="s">
        <v>11274</v>
      </c>
      <c r="F3344" s="11" t="s">
        <v>11275</v>
      </c>
      <c r="G3344" s="11" t="s">
        <v>36</v>
      </c>
    </row>
    <row r="3345" spans="1:7" x14ac:dyDescent="0.2">
      <c r="A3345" s="11" t="s">
        <v>9695</v>
      </c>
      <c r="B3345" s="11" t="s">
        <v>9696</v>
      </c>
      <c r="C3345" s="11" t="s">
        <v>9697</v>
      </c>
      <c r="D3345" s="11" t="s">
        <v>6933</v>
      </c>
      <c r="E3345" s="11" t="s">
        <v>11274</v>
      </c>
      <c r="F3345" s="11" t="s">
        <v>11275</v>
      </c>
      <c r="G3345" s="11" t="s">
        <v>36</v>
      </c>
    </row>
    <row r="3346" spans="1:7" x14ac:dyDescent="0.2">
      <c r="A3346" s="11" t="s">
        <v>9698</v>
      </c>
      <c r="B3346" s="11" t="s">
        <v>9699</v>
      </c>
      <c r="C3346" s="11" t="s">
        <v>9700</v>
      </c>
      <c r="D3346" s="11" t="s">
        <v>6933</v>
      </c>
      <c r="E3346" s="11" t="s">
        <v>11274</v>
      </c>
      <c r="F3346" s="11" t="s">
        <v>11275</v>
      </c>
      <c r="G3346" s="11" t="s">
        <v>36</v>
      </c>
    </row>
    <row r="3347" spans="1:7" x14ac:dyDescent="0.2">
      <c r="A3347" s="11" t="s">
        <v>9701</v>
      </c>
      <c r="B3347" s="11" t="s">
        <v>9702</v>
      </c>
      <c r="C3347" s="11" t="s">
        <v>9703</v>
      </c>
      <c r="D3347" s="11" t="s">
        <v>6933</v>
      </c>
      <c r="E3347" s="11" t="s">
        <v>11274</v>
      </c>
      <c r="F3347" s="11" t="s">
        <v>11275</v>
      </c>
      <c r="G3347" s="11" t="s">
        <v>36</v>
      </c>
    </row>
    <row r="3348" spans="1:7" x14ac:dyDescent="0.2">
      <c r="A3348" s="11" t="s">
        <v>9704</v>
      </c>
      <c r="B3348" s="11" t="s">
        <v>9705</v>
      </c>
      <c r="C3348" s="11" t="s">
        <v>9706</v>
      </c>
      <c r="D3348" s="11" t="s">
        <v>6933</v>
      </c>
      <c r="E3348" s="11" t="s">
        <v>11274</v>
      </c>
      <c r="F3348" s="11" t="s">
        <v>11275</v>
      </c>
      <c r="G3348" s="11" t="s">
        <v>36</v>
      </c>
    </row>
    <row r="3349" spans="1:7" x14ac:dyDescent="0.2">
      <c r="A3349" s="11" t="s">
        <v>9707</v>
      </c>
      <c r="B3349" s="11" t="s">
        <v>9708</v>
      </c>
      <c r="C3349" s="11" t="s">
        <v>9709</v>
      </c>
      <c r="D3349" s="11" t="s">
        <v>6933</v>
      </c>
      <c r="E3349" s="11" t="s">
        <v>11274</v>
      </c>
      <c r="F3349" s="11" t="s">
        <v>11275</v>
      </c>
      <c r="G3349" s="11" t="s">
        <v>36</v>
      </c>
    </row>
    <row r="3350" spans="1:7" x14ac:dyDescent="0.2">
      <c r="A3350" s="11" t="s">
        <v>9710</v>
      </c>
      <c r="B3350" s="11" t="s">
        <v>9711</v>
      </c>
      <c r="C3350" s="11" t="s">
        <v>9712</v>
      </c>
      <c r="D3350" s="11" t="s">
        <v>6933</v>
      </c>
      <c r="E3350" s="11" t="s">
        <v>11274</v>
      </c>
      <c r="F3350" s="11" t="s">
        <v>11275</v>
      </c>
      <c r="G3350" s="11" t="s">
        <v>36</v>
      </c>
    </row>
    <row r="3351" spans="1:7" x14ac:dyDescent="0.2">
      <c r="A3351" s="11" t="s">
        <v>9713</v>
      </c>
      <c r="B3351" s="11" t="s">
        <v>9714</v>
      </c>
      <c r="C3351" s="11" t="s">
        <v>9715</v>
      </c>
      <c r="D3351" s="11" t="s">
        <v>1423</v>
      </c>
      <c r="E3351" s="11" t="s">
        <v>11266</v>
      </c>
      <c r="F3351" s="11" t="s">
        <v>11267</v>
      </c>
      <c r="G3351" s="11" t="s">
        <v>36</v>
      </c>
    </row>
    <row r="3352" spans="1:7" x14ac:dyDescent="0.2">
      <c r="A3352" s="11" t="s">
        <v>9716</v>
      </c>
      <c r="B3352" s="11" t="s">
        <v>9717</v>
      </c>
      <c r="C3352" s="11" t="s">
        <v>9718</v>
      </c>
      <c r="D3352" s="11" t="s">
        <v>1423</v>
      </c>
      <c r="E3352" s="11" t="s">
        <v>11266</v>
      </c>
      <c r="F3352" s="11" t="s">
        <v>11267</v>
      </c>
      <c r="G3352" s="11" t="s">
        <v>36</v>
      </c>
    </row>
    <row r="3353" spans="1:7" x14ac:dyDescent="0.2">
      <c r="A3353" s="11" t="s">
        <v>9719</v>
      </c>
      <c r="B3353" s="11" t="s">
        <v>9720</v>
      </c>
      <c r="C3353" s="11" t="s">
        <v>9721</v>
      </c>
      <c r="D3353" s="11" t="s">
        <v>1423</v>
      </c>
      <c r="E3353" s="11" t="s">
        <v>11266</v>
      </c>
      <c r="F3353" s="11" t="s">
        <v>11267</v>
      </c>
      <c r="G3353" s="11" t="s">
        <v>36</v>
      </c>
    </row>
    <row r="3354" spans="1:7" x14ac:dyDescent="0.2">
      <c r="A3354" s="11" t="s">
        <v>9722</v>
      </c>
      <c r="B3354" s="11" t="s">
        <v>9723</v>
      </c>
      <c r="C3354" s="11" t="s">
        <v>9724</v>
      </c>
      <c r="D3354" s="11" t="s">
        <v>554</v>
      </c>
      <c r="E3354" s="11" t="s">
        <v>11266</v>
      </c>
      <c r="F3354" s="11" t="s">
        <v>11267</v>
      </c>
      <c r="G3354" s="11" t="s">
        <v>36</v>
      </c>
    </row>
    <row r="3355" spans="1:7" x14ac:dyDescent="0.2">
      <c r="A3355" s="11" t="s">
        <v>9725</v>
      </c>
      <c r="B3355" s="11" t="s">
        <v>9726</v>
      </c>
      <c r="C3355" s="11" t="s">
        <v>9727</v>
      </c>
      <c r="D3355" s="11" t="s">
        <v>554</v>
      </c>
      <c r="E3355" s="11" t="s">
        <v>11266</v>
      </c>
      <c r="F3355" s="11" t="s">
        <v>11267</v>
      </c>
      <c r="G3355" s="11" t="s">
        <v>36</v>
      </c>
    </row>
    <row r="3356" spans="1:7" x14ac:dyDescent="0.2">
      <c r="A3356" s="11" t="s">
        <v>9728</v>
      </c>
      <c r="B3356" s="11" t="s">
        <v>9729</v>
      </c>
      <c r="C3356" s="11" t="s">
        <v>9730</v>
      </c>
      <c r="D3356" s="11" t="s">
        <v>554</v>
      </c>
      <c r="E3356" s="11" t="s">
        <v>11266</v>
      </c>
      <c r="F3356" s="11" t="s">
        <v>11267</v>
      </c>
      <c r="G3356" s="11" t="s">
        <v>36</v>
      </c>
    </row>
    <row r="3357" spans="1:7" x14ac:dyDescent="0.2">
      <c r="A3357" s="11" t="s">
        <v>9731</v>
      </c>
      <c r="B3357" s="11" t="s">
        <v>9732</v>
      </c>
      <c r="C3357" s="11" t="s">
        <v>9733</v>
      </c>
      <c r="D3357" s="11" t="s">
        <v>554</v>
      </c>
      <c r="E3357" s="11" t="s">
        <v>11266</v>
      </c>
      <c r="F3357" s="11" t="s">
        <v>11267</v>
      </c>
      <c r="G3357" s="11" t="s">
        <v>36</v>
      </c>
    </row>
    <row r="3358" spans="1:7" x14ac:dyDescent="0.2">
      <c r="A3358" s="11" t="s">
        <v>9734</v>
      </c>
      <c r="B3358" s="11" t="s">
        <v>9735</v>
      </c>
      <c r="C3358" s="11" t="s">
        <v>9736</v>
      </c>
      <c r="D3358" s="11" t="s">
        <v>2071</v>
      </c>
      <c r="E3358" s="11" t="s">
        <v>11266</v>
      </c>
      <c r="F3358" s="11" t="s">
        <v>11267</v>
      </c>
      <c r="G3358" s="11" t="s">
        <v>36</v>
      </c>
    </row>
    <row r="3359" spans="1:7" x14ac:dyDescent="0.2">
      <c r="A3359" s="11" t="s">
        <v>9737</v>
      </c>
      <c r="B3359" s="11" t="s">
        <v>9738</v>
      </c>
      <c r="C3359" s="11" t="s">
        <v>9739</v>
      </c>
      <c r="D3359" s="11" t="s">
        <v>2071</v>
      </c>
      <c r="E3359" s="11" t="s">
        <v>11266</v>
      </c>
      <c r="F3359" s="11" t="s">
        <v>11267</v>
      </c>
      <c r="G3359" s="11" t="s">
        <v>36</v>
      </c>
    </row>
    <row r="3360" spans="1:7" x14ac:dyDescent="0.2">
      <c r="A3360" s="11" t="s">
        <v>9740</v>
      </c>
      <c r="B3360" s="11" t="s">
        <v>9741</v>
      </c>
      <c r="C3360" s="11" t="s">
        <v>9742</v>
      </c>
      <c r="D3360" s="11" t="s">
        <v>9743</v>
      </c>
      <c r="E3360" s="11" t="s">
        <v>11274</v>
      </c>
      <c r="F3360" s="11" t="s">
        <v>11275</v>
      </c>
      <c r="G3360" s="11" t="s">
        <v>36</v>
      </c>
    </row>
    <row r="3361" spans="1:7" x14ac:dyDescent="0.2">
      <c r="A3361" s="11" t="s">
        <v>9744</v>
      </c>
      <c r="B3361" s="11" t="s">
        <v>9745</v>
      </c>
      <c r="C3361" s="11" t="s">
        <v>9746</v>
      </c>
      <c r="D3361" s="11" t="s">
        <v>9743</v>
      </c>
      <c r="E3361" s="11" t="s">
        <v>11274</v>
      </c>
      <c r="F3361" s="11" t="s">
        <v>11275</v>
      </c>
      <c r="G3361" s="11" t="s">
        <v>36</v>
      </c>
    </row>
    <row r="3362" spans="1:7" x14ac:dyDescent="0.2">
      <c r="A3362" s="11" t="s">
        <v>9747</v>
      </c>
      <c r="B3362" s="11" t="s">
        <v>9748</v>
      </c>
      <c r="C3362" s="11" t="s">
        <v>9749</v>
      </c>
      <c r="D3362" s="11" t="s">
        <v>9743</v>
      </c>
      <c r="E3362" s="11" t="s">
        <v>11274</v>
      </c>
      <c r="F3362" s="11" t="s">
        <v>11275</v>
      </c>
      <c r="G3362" s="11" t="s">
        <v>36</v>
      </c>
    </row>
    <row r="3363" spans="1:7" x14ac:dyDescent="0.2">
      <c r="A3363" s="11" t="s">
        <v>9750</v>
      </c>
      <c r="B3363" s="11" t="s">
        <v>9751</v>
      </c>
      <c r="C3363" s="11" t="s">
        <v>9751</v>
      </c>
      <c r="D3363" s="11" t="s">
        <v>9743</v>
      </c>
      <c r="E3363" s="11" t="s">
        <v>11274</v>
      </c>
      <c r="F3363" s="11" t="s">
        <v>11275</v>
      </c>
      <c r="G3363" s="11" t="s">
        <v>36</v>
      </c>
    </row>
    <row r="3364" spans="1:7" x14ac:dyDescent="0.2">
      <c r="A3364" s="11" t="s">
        <v>9752</v>
      </c>
      <c r="B3364" s="11" t="s">
        <v>9753</v>
      </c>
      <c r="C3364" s="11" t="s">
        <v>9754</v>
      </c>
      <c r="D3364" s="11" t="s">
        <v>9743</v>
      </c>
      <c r="E3364" s="11" t="s">
        <v>11274</v>
      </c>
      <c r="F3364" s="11" t="s">
        <v>11275</v>
      </c>
      <c r="G3364" s="11" t="s">
        <v>36</v>
      </c>
    </row>
    <row r="3365" spans="1:7" x14ac:dyDescent="0.2">
      <c r="A3365" s="11" t="s">
        <v>9755</v>
      </c>
      <c r="B3365" s="11" t="s">
        <v>9756</v>
      </c>
      <c r="C3365" s="11" t="s">
        <v>9757</v>
      </c>
      <c r="D3365" s="11" t="s">
        <v>9743</v>
      </c>
      <c r="E3365" s="11" t="s">
        <v>11274</v>
      </c>
      <c r="F3365" s="11" t="s">
        <v>11275</v>
      </c>
      <c r="G3365" s="11" t="s">
        <v>36</v>
      </c>
    </row>
    <row r="3366" spans="1:7" x14ac:dyDescent="0.2">
      <c r="A3366" s="11" t="s">
        <v>9758</v>
      </c>
      <c r="B3366" s="11" t="s">
        <v>9759</v>
      </c>
      <c r="C3366" s="11" t="s">
        <v>9760</v>
      </c>
      <c r="D3366" s="11" t="s">
        <v>9743</v>
      </c>
      <c r="E3366" s="11" t="s">
        <v>11274</v>
      </c>
      <c r="F3366" s="11" t="s">
        <v>11275</v>
      </c>
      <c r="G3366" s="11" t="s">
        <v>36</v>
      </c>
    </row>
    <row r="3367" spans="1:7" x14ac:dyDescent="0.2">
      <c r="A3367" s="11" t="s">
        <v>9761</v>
      </c>
      <c r="B3367" s="11" t="s">
        <v>9762</v>
      </c>
      <c r="C3367" s="11" t="s">
        <v>9763</v>
      </c>
      <c r="D3367" s="11" t="s">
        <v>2091</v>
      </c>
      <c r="E3367" s="11" t="s">
        <v>11276</v>
      </c>
      <c r="F3367" s="11" t="s">
        <v>11277</v>
      </c>
      <c r="G3367" s="11" t="s">
        <v>36</v>
      </c>
    </row>
    <row r="3368" spans="1:7" x14ac:dyDescent="0.2">
      <c r="A3368" s="11" t="s">
        <v>9764</v>
      </c>
      <c r="B3368" s="11" t="s">
        <v>9765</v>
      </c>
      <c r="C3368" s="11" t="s">
        <v>9766</v>
      </c>
      <c r="D3368" s="11" t="s">
        <v>2091</v>
      </c>
      <c r="E3368" s="11" t="s">
        <v>11276</v>
      </c>
      <c r="F3368" s="11" t="s">
        <v>11277</v>
      </c>
      <c r="G3368" s="11" t="s">
        <v>36</v>
      </c>
    </row>
    <row r="3369" spans="1:7" x14ac:dyDescent="0.2">
      <c r="A3369" s="11" t="s">
        <v>9767</v>
      </c>
      <c r="B3369" s="11" t="s">
        <v>9768</v>
      </c>
      <c r="C3369" s="11" t="s">
        <v>9769</v>
      </c>
      <c r="D3369" s="11" t="s">
        <v>1652</v>
      </c>
      <c r="E3369" s="11" t="s">
        <v>11276</v>
      </c>
      <c r="F3369" s="11" t="s">
        <v>11277</v>
      </c>
      <c r="G3369" s="11" t="s">
        <v>36</v>
      </c>
    </row>
    <row r="3370" spans="1:7" x14ac:dyDescent="0.2">
      <c r="A3370" s="11" t="s">
        <v>9770</v>
      </c>
      <c r="B3370" s="11" t="s">
        <v>9771</v>
      </c>
      <c r="C3370" s="11" t="s">
        <v>9772</v>
      </c>
      <c r="D3370" s="11" t="s">
        <v>9773</v>
      </c>
      <c r="E3370" s="11" t="s">
        <v>11276</v>
      </c>
      <c r="F3370" s="11" t="s">
        <v>11277</v>
      </c>
      <c r="G3370" s="11" t="s">
        <v>36</v>
      </c>
    </row>
    <row r="3371" spans="1:7" x14ac:dyDescent="0.2">
      <c r="A3371" s="11" t="s">
        <v>9774</v>
      </c>
      <c r="B3371" s="11" t="s">
        <v>9775</v>
      </c>
      <c r="C3371" s="11" t="s">
        <v>9776</v>
      </c>
      <c r="D3371" s="11" t="s">
        <v>2091</v>
      </c>
      <c r="E3371" s="11" t="s">
        <v>11276</v>
      </c>
      <c r="F3371" s="11" t="s">
        <v>11277</v>
      </c>
      <c r="G3371" s="11" t="s">
        <v>36</v>
      </c>
    </row>
    <row r="3372" spans="1:7" x14ac:dyDescent="0.2">
      <c r="A3372" s="11" t="s">
        <v>9777</v>
      </c>
      <c r="B3372" s="11" t="s">
        <v>9778</v>
      </c>
      <c r="C3372" s="11" t="s">
        <v>9779</v>
      </c>
      <c r="D3372" s="11" t="s">
        <v>2091</v>
      </c>
      <c r="E3372" s="11" t="s">
        <v>11276</v>
      </c>
      <c r="F3372" s="11" t="s">
        <v>11277</v>
      </c>
      <c r="G3372" s="11" t="s">
        <v>36</v>
      </c>
    </row>
    <row r="3373" spans="1:7" x14ac:dyDescent="0.2">
      <c r="A3373" s="11" t="s">
        <v>9780</v>
      </c>
      <c r="B3373" s="11" t="s">
        <v>9781</v>
      </c>
      <c r="C3373" s="11" t="s">
        <v>9782</v>
      </c>
      <c r="D3373" s="11" t="s">
        <v>1652</v>
      </c>
      <c r="E3373" s="11" t="s">
        <v>11276</v>
      </c>
      <c r="F3373" s="11" t="s">
        <v>11277</v>
      </c>
      <c r="G3373" s="11" t="s">
        <v>36</v>
      </c>
    </row>
    <row r="3374" spans="1:7" x14ac:dyDescent="0.2">
      <c r="A3374" s="11" t="s">
        <v>9783</v>
      </c>
      <c r="B3374" s="11" t="s">
        <v>9784</v>
      </c>
      <c r="C3374" s="11" t="s">
        <v>9785</v>
      </c>
      <c r="D3374" s="11" t="s">
        <v>1652</v>
      </c>
      <c r="E3374" s="11" t="s">
        <v>11276</v>
      </c>
      <c r="F3374" s="11" t="s">
        <v>11277</v>
      </c>
      <c r="G3374" s="11" t="s">
        <v>36</v>
      </c>
    </row>
    <row r="3375" spans="1:7" x14ac:dyDescent="0.2">
      <c r="A3375" s="11" t="s">
        <v>9786</v>
      </c>
      <c r="B3375" s="11" t="s">
        <v>9787</v>
      </c>
      <c r="C3375" s="11" t="s">
        <v>9788</v>
      </c>
      <c r="D3375" s="11" t="s">
        <v>1652</v>
      </c>
      <c r="E3375" s="11" t="s">
        <v>11276</v>
      </c>
      <c r="F3375" s="11" t="s">
        <v>11277</v>
      </c>
      <c r="G3375" s="11" t="s">
        <v>36</v>
      </c>
    </row>
    <row r="3376" spans="1:7" x14ac:dyDescent="0.2">
      <c r="A3376" s="11" t="s">
        <v>9789</v>
      </c>
      <c r="B3376" s="11" t="s">
        <v>9790</v>
      </c>
      <c r="C3376" s="11" t="s">
        <v>9791</v>
      </c>
      <c r="D3376" s="11" t="s">
        <v>8692</v>
      </c>
      <c r="E3376" s="11" t="s">
        <v>11276</v>
      </c>
      <c r="F3376" s="11" t="s">
        <v>11277</v>
      </c>
      <c r="G3376" s="11" t="s">
        <v>36</v>
      </c>
    </row>
    <row r="3377" spans="1:7" x14ac:dyDescent="0.2">
      <c r="A3377" s="11" t="s">
        <v>9792</v>
      </c>
      <c r="B3377" s="11" t="s">
        <v>9793</v>
      </c>
      <c r="C3377" s="11" t="s">
        <v>9794</v>
      </c>
      <c r="D3377" s="11" t="s">
        <v>9773</v>
      </c>
      <c r="E3377" s="11" t="s">
        <v>11276</v>
      </c>
      <c r="F3377" s="11" t="s">
        <v>11277</v>
      </c>
      <c r="G3377" s="11" t="s">
        <v>36</v>
      </c>
    </row>
    <row r="3378" spans="1:7" x14ac:dyDescent="0.2">
      <c r="A3378" s="11" t="s">
        <v>9795</v>
      </c>
      <c r="B3378" s="11" t="s">
        <v>9796</v>
      </c>
      <c r="C3378" s="11" t="s">
        <v>9797</v>
      </c>
      <c r="D3378" s="11" t="s">
        <v>9773</v>
      </c>
      <c r="E3378" s="11" t="s">
        <v>11276</v>
      </c>
      <c r="F3378" s="11" t="s">
        <v>11277</v>
      </c>
      <c r="G3378" s="11" t="s">
        <v>36</v>
      </c>
    </row>
    <row r="3379" spans="1:7" x14ac:dyDescent="0.2">
      <c r="A3379" s="11" t="s">
        <v>9798</v>
      </c>
      <c r="B3379" s="11" t="s">
        <v>9799</v>
      </c>
      <c r="C3379" s="11" t="s">
        <v>9800</v>
      </c>
      <c r="D3379" s="11" t="s">
        <v>1652</v>
      </c>
      <c r="E3379" s="11" t="s">
        <v>11276</v>
      </c>
      <c r="F3379" s="11" t="s">
        <v>11277</v>
      </c>
      <c r="G3379" s="11" t="s">
        <v>36</v>
      </c>
    </row>
    <row r="3380" spans="1:7" x14ac:dyDescent="0.2">
      <c r="A3380" s="11" t="s">
        <v>9801</v>
      </c>
      <c r="B3380" s="11" t="s">
        <v>9802</v>
      </c>
      <c r="C3380" s="11" t="s">
        <v>9803</v>
      </c>
      <c r="D3380" s="11" t="s">
        <v>1652</v>
      </c>
      <c r="E3380" s="11" t="s">
        <v>11276</v>
      </c>
      <c r="F3380" s="11" t="s">
        <v>11277</v>
      </c>
      <c r="G3380" s="11" t="s">
        <v>36</v>
      </c>
    </row>
    <row r="3381" spans="1:7" x14ac:dyDescent="0.2">
      <c r="A3381" s="11" t="s">
        <v>9804</v>
      </c>
      <c r="B3381" s="11" t="s">
        <v>9805</v>
      </c>
      <c r="C3381" s="11" t="s">
        <v>9806</v>
      </c>
      <c r="D3381" s="11" t="s">
        <v>9773</v>
      </c>
      <c r="E3381" s="11" t="s">
        <v>11276</v>
      </c>
      <c r="F3381" s="11" t="s">
        <v>11277</v>
      </c>
      <c r="G3381" s="11" t="s">
        <v>36</v>
      </c>
    </row>
    <row r="3382" spans="1:7" x14ac:dyDescent="0.2">
      <c r="A3382" s="11" t="s">
        <v>9807</v>
      </c>
      <c r="B3382" s="11" t="s">
        <v>9808</v>
      </c>
      <c r="C3382" s="11" t="s">
        <v>9809</v>
      </c>
      <c r="D3382" s="11" t="s">
        <v>9773</v>
      </c>
      <c r="E3382" s="11" t="s">
        <v>11276</v>
      </c>
      <c r="F3382" s="11" t="s">
        <v>11277</v>
      </c>
      <c r="G3382" s="11" t="s">
        <v>36</v>
      </c>
    </row>
    <row r="3383" spans="1:7" x14ac:dyDescent="0.2">
      <c r="A3383" s="11" t="s">
        <v>9810</v>
      </c>
      <c r="B3383" s="11" t="s">
        <v>9811</v>
      </c>
      <c r="C3383" s="11" t="s">
        <v>9812</v>
      </c>
      <c r="D3383" s="11" t="s">
        <v>8692</v>
      </c>
      <c r="E3383" s="11" t="s">
        <v>11276</v>
      </c>
      <c r="F3383" s="11" t="s">
        <v>11277</v>
      </c>
      <c r="G3383" s="11" t="s">
        <v>36</v>
      </c>
    </row>
    <row r="3384" spans="1:7" x14ac:dyDescent="0.2">
      <c r="A3384" s="11" t="s">
        <v>9813</v>
      </c>
      <c r="B3384" s="11" t="s">
        <v>9814</v>
      </c>
      <c r="C3384" s="11" t="s">
        <v>9815</v>
      </c>
      <c r="D3384" s="11" t="s">
        <v>9773</v>
      </c>
      <c r="E3384" s="11" t="s">
        <v>11276</v>
      </c>
      <c r="F3384" s="11" t="s">
        <v>11277</v>
      </c>
      <c r="G3384" s="11" t="s">
        <v>36</v>
      </c>
    </row>
    <row r="3385" spans="1:7" x14ac:dyDescent="0.2">
      <c r="A3385" s="11" t="s">
        <v>9816</v>
      </c>
      <c r="B3385" s="11" t="s">
        <v>9817</v>
      </c>
      <c r="C3385" s="11" t="s">
        <v>9818</v>
      </c>
      <c r="D3385" s="11" t="s">
        <v>9773</v>
      </c>
      <c r="E3385" s="11" t="s">
        <v>11276</v>
      </c>
      <c r="F3385" s="11" t="s">
        <v>11277</v>
      </c>
      <c r="G3385" s="11" t="s">
        <v>36</v>
      </c>
    </row>
    <row r="3386" spans="1:7" x14ac:dyDescent="0.2">
      <c r="A3386" s="11" t="s">
        <v>9819</v>
      </c>
      <c r="B3386" s="11" t="s">
        <v>9820</v>
      </c>
      <c r="C3386" s="11" t="s">
        <v>9821</v>
      </c>
      <c r="D3386" s="11" t="s">
        <v>8692</v>
      </c>
      <c r="E3386" s="11" t="s">
        <v>11276</v>
      </c>
      <c r="F3386" s="11" t="s">
        <v>11277</v>
      </c>
      <c r="G3386" s="11" t="s">
        <v>36</v>
      </c>
    </row>
    <row r="3387" spans="1:7" x14ac:dyDescent="0.2">
      <c r="A3387" s="11" t="s">
        <v>9822</v>
      </c>
      <c r="B3387" s="11" t="s">
        <v>9823</v>
      </c>
      <c r="C3387" s="11" t="s">
        <v>9824</v>
      </c>
      <c r="D3387" s="11" t="s">
        <v>8692</v>
      </c>
      <c r="E3387" s="11" t="s">
        <v>11276</v>
      </c>
      <c r="F3387" s="11" t="s">
        <v>11277</v>
      </c>
      <c r="G3387" s="11" t="s">
        <v>36</v>
      </c>
    </row>
    <row r="3388" spans="1:7" x14ac:dyDescent="0.2">
      <c r="A3388" s="11" t="s">
        <v>9825</v>
      </c>
      <c r="B3388" s="11" t="s">
        <v>9826</v>
      </c>
      <c r="C3388" s="11" t="s">
        <v>9827</v>
      </c>
      <c r="D3388" s="11" t="s">
        <v>8692</v>
      </c>
      <c r="E3388" s="11" t="s">
        <v>11276</v>
      </c>
      <c r="F3388" s="11" t="s">
        <v>11277</v>
      </c>
      <c r="G3388" s="11" t="s">
        <v>36</v>
      </c>
    </row>
    <row r="3389" spans="1:7" x14ac:dyDescent="0.2">
      <c r="A3389" s="11" t="s">
        <v>9828</v>
      </c>
      <c r="B3389" s="11" t="s">
        <v>9829</v>
      </c>
      <c r="C3389" s="11" t="s">
        <v>9830</v>
      </c>
      <c r="D3389" s="11" t="s">
        <v>8692</v>
      </c>
      <c r="E3389" s="11" t="s">
        <v>11276</v>
      </c>
      <c r="F3389" s="11" t="s">
        <v>11277</v>
      </c>
      <c r="G3389" s="11" t="s">
        <v>36</v>
      </c>
    </row>
    <row r="3390" spans="1:7" x14ac:dyDescent="0.2">
      <c r="A3390" s="11" t="s">
        <v>9831</v>
      </c>
      <c r="B3390" s="11" t="s">
        <v>9832</v>
      </c>
      <c r="C3390" s="11" t="s">
        <v>9833</v>
      </c>
      <c r="D3390" s="11" t="s">
        <v>8692</v>
      </c>
      <c r="E3390" s="11" t="s">
        <v>11276</v>
      </c>
      <c r="F3390" s="11" t="s">
        <v>11277</v>
      </c>
      <c r="G3390" s="11" t="s">
        <v>36</v>
      </c>
    </row>
    <row r="3391" spans="1:7" x14ac:dyDescent="0.2">
      <c r="A3391" s="11" t="s">
        <v>9834</v>
      </c>
      <c r="B3391" s="11" t="s">
        <v>9835</v>
      </c>
      <c r="C3391" s="11" t="s">
        <v>9836</v>
      </c>
      <c r="D3391" s="11" t="s">
        <v>8692</v>
      </c>
      <c r="E3391" s="11" t="s">
        <v>11276</v>
      </c>
      <c r="F3391" s="11" t="s">
        <v>11277</v>
      </c>
      <c r="G3391" s="11" t="s">
        <v>36</v>
      </c>
    </row>
    <row r="3392" spans="1:7" x14ac:dyDescent="0.2">
      <c r="A3392" s="11" t="s">
        <v>9837</v>
      </c>
      <c r="B3392" s="11" t="s">
        <v>9838</v>
      </c>
      <c r="C3392" s="11" t="s">
        <v>9839</v>
      </c>
      <c r="D3392" s="11" t="s">
        <v>8692</v>
      </c>
      <c r="E3392" s="11" t="s">
        <v>11276</v>
      </c>
      <c r="F3392" s="11" t="s">
        <v>11277</v>
      </c>
      <c r="G3392" s="11" t="s">
        <v>36</v>
      </c>
    </row>
    <row r="3393" spans="1:7" x14ac:dyDescent="0.2">
      <c r="A3393" s="11" t="s">
        <v>9840</v>
      </c>
      <c r="B3393" s="11" t="s">
        <v>9841</v>
      </c>
      <c r="C3393" s="11" t="s">
        <v>9842</v>
      </c>
      <c r="D3393" s="11" t="s">
        <v>8692</v>
      </c>
      <c r="E3393" s="11" t="s">
        <v>11276</v>
      </c>
      <c r="F3393" s="11" t="s">
        <v>11277</v>
      </c>
      <c r="G3393" s="11" t="s">
        <v>36</v>
      </c>
    </row>
    <row r="3394" spans="1:7" x14ac:dyDescent="0.2">
      <c r="A3394" s="11" t="s">
        <v>9843</v>
      </c>
      <c r="B3394" s="11" t="s">
        <v>9844</v>
      </c>
      <c r="C3394" s="11" t="s">
        <v>9845</v>
      </c>
      <c r="D3394" s="11" t="s">
        <v>8692</v>
      </c>
      <c r="E3394" s="11" t="s">
        <v>11276</v>
      </c>
      <c r="F3394" s="11" t="s">
        <v>11277</v>
      </c>
      <c r="G3394" s="11" t="s">
        <v>36</v>
      </c>
    </row>
    <row r="3395" spans="1:7" x14ac:dyDescent="0.2">
      <c r="A3395" s="11" t="s">
        <v>9846</v>
      </c>
      <c r="B3395" s="11" t="s">
        <v>9847</v>
      </c>
      <c r="C3395" s="11" t="s">
        <v>9848</v>
      </c>
      <c r="D3395" s="11" t="s">
        <v>8692</v>
      </c>
      <c r="E3395" s="11" t="s">
        <v>11276</v>
      </c>
      <c r="F3395" s="11" t="s">
        <v>11277</v>
      </c>
      <c r="G3395" s="11" t="s">
        <v>36</v>
      </c>
    </row>
    <row r="3396" spans="1:7" x14ac:dyDescent="0.2">
      <c r="A3396" s="11" t="s">
        <v>9849</v>
      </c>
      <c r="B3396" s="11" t="s">
        <v>9850</v>
      </c>
      <c r="C3396" s="11" t="s">
        <v>9851</v>
      </c>
      <c r="D3396" s="11" t="s">
        <v>8692</v>
      </c>
      <c r="E3396" s="11" t="s">
        <v>11276</v>
      </c>
      <c r="F3396" s="11" t="s">
        <v>11277</v>
      </c>
      <c r="G3396" s="11" t="s">
        <v>36</v>
      </c>
    </row>
    <row r="3397" spans="1:7" x14ac:dyDescent="0.2">
      <c r="A3397" s="11" t="s">
        <v>9852</v>
      </c>
      <c r="B3397" s="11" t="s">
        <v>9853</v>
      </c>
      <c r="C3397" s="11" t="s">
        <v>9854</v>
      </c>
      <c r="D3397" s="11" t="s">
        <v>8692</v>
      </c>
      <c r="E3397" s="11" t="s">
        <v>11276</v>
      </c>
      <c r="F3397" s="11" t="s">
        <v>11277</v>
      </c>
      <c r="G3397" s="11" t="s">
        <v>36</v>
      </c>
    </row>
    <row r="3398" spans="1:7" x14ac:dyDescent="0.2">
      <c r="A3398" s="11" t="s">
        <v>9855</v>
      </c>
      <c r="B3398" s="11" t="s">
        <v>9856</v>
      </c>
      <c r="C3398" s="11" t="s">
        <v>9857</v>
      </c>
      <c r="D3398" s="11" t="s">
        <v>8692</v>
      </c>
      <c r="E3398" s="11" t="s">
        <v>11276</v>
      </c>
      <c r="F3398" s="11" t="s">
        <v>11277</v>
      </c>
      <c r="G3398" s="11" t="s">
        <v>36</v>
      </c>
    </row>
    <row r="3399" spans="1:7" x14ac:dyDescent="0.2">
      <c r="A3399" s="11" t="s">
        <v>9858</v>
      </c>
      <c r="B3399" s="11" t="s">
        <v>9859</v>
      </c>
      <c r="C3399" s="11" t="s">
        <v>9860</v>
      </c>
      <c r="D3399" s="11" t="s">
        <v>8692</v>
      </c>
      <c r="E3399" s="11" t="s">
        <v>11276</v>
      </c>
      <c r="F3399" s="11" t="s">
        <v>11277</v>
      </c>
      <c r="G3399" s="11" t="s">
        <v>36</v>
      </c>
    </row>
    <row r="3400" spans="1:7" x14ac:dyDescent="0.2">
      <c r="A3400" s="11" t="s">
        <v>9861</v>
      </c>
      <c r="B3400" s="11" t="s">
        <v>9862</v>
      </c>
      <c r="C3400" s="11" t="s">
        <v>9863</v>
      </c>
      <c r="D3400" s="11" t="s">
        <v>8692</v>
      </c>
      <c r="E3400" s="11" t="s">
        <v>11276</v>
      </c>
      <c r="F3400" s="11" t="s">
        <v>11277</v>
      </c>
      <c r="G3400" s="11" t="s">
        <v>36</v>
      </c>
    </row>
    <row r="3401" spans="1:7" x14ac:dyDescent="0.2">
      <c r="A3401" s="11" t="s">
        <v>9864</v>
      </c>
      <c r="B3401" s="11" t="s">
        <v>9865</v>
      </c>
      <c r="C3401" s="11" t="s">
        <v>9866</v>
      </c>
      <c r="D3401" s="11" t="s">
        <v>8692</v>
      </c>
      <c r="E3401" s="11" t="s">
        <v>11276</v>
      </c>
      <c r="F3401" s="11" t="s">
        <v>11277</v>
      </c>
      <c r="G3401" s="11" t="s">
        <v>36</v>
      </c>
    </row>
    <row r="3402" spans="1:7" x14ac:dyDescent="0.2">
      <c r="A3402" s="11" t="s">
        <v>9867</v>
      </c>
      <c r="B3402" s="11" t="s">
        <v>9868</v>
      </c>
      <c r="C3402" s="11" t="s">
        <v>9869</v>
      </c>
      <c r="D3402" s="11" t="s">
        <v>8692</v>
      </c>
      <c r="E3402" s="11" t="s">
        <v>11276</v>
      </c>
      <c r="F3402" s="11" t="s">
        <v>11277</v>
      </c>
      <c r="G3402" s="11" t="s">
        <v>36</v>
      </c>
    </row>
    <row r="3403" spans="1:7" x14ac:dyDescent="0.2">
      <c r="A3403" s="11" t="s">
        <v>9870</v>
      </c>
      <c r="B3403" s="11" t="s">
        <v>9871</v>
      </c>
      <c r="C3403" s="11" t="s">
        <v>9872</v>
      </c>
      <c r="D3403" s="11" t="s">
        <v>8692</v>
      </c>
      <c r="E3403" s="11" t="s">
        <v>11276</v>
      </c>
      <c r="F3403" s="11" t="s">
        <v>11277</v>
      </c>
      <c r="G3403" s="11" t="s">
        <v>36</v>
      </c>
    </row>
    <row r="3404" spans="1:7" x14ac:dyDescent="0.2">
      <c r="A3404" s="11" t="s">
        <v>9873</v>
      </c>
      <c r="B3404" s="11" t="s">
        <v>9874</v>
      </c>
      <c r="C3404" s="11" t="s">
        <v>9875</v>
      </c>
      <c r="D3404" s="11" t="s">
        <v>8692</v>
      </c>
      <c r="E3404" s="11" t="s">
        <v>11276</v>
      </c>
      <c r="F3404" s="11" t="s">
        <v>11277</v>
      </c>
      <c r="G3404" s="11" t="s">
        <v>36</v>
      </c>
    </row>
    <row r="3405" spans="1:7" x14ac:dyDescent="0.2">
      <c r="A3405" s="11" t="s">
        <v>9876</v>
      </c>
      <c r="B3405" s="11" t="s">
        <v>9877</v>
      </c>
      <c r="C3405" s="11" t="s">
        <v>9878</v>
      </c>
      <c r="D3405" s="11" t="s">
        <v>8692</v>
      </c>
      <c r="E3405" s="11" t="s">
        <v>11276</v>
      </c>
      <c r="F3405" s="11" t="s">
        <v>11277</v>
      </c>
      <c r="G3405" s="11" t="s">
        <v>36</v>
      </c>
    </row>
    <row r="3406" spans="1:7" x14ac:dyDescent="0.2">
      <c r="A3406" s="11" t="s">
        <v>9879</v>
      </c>
      <c r="B3406" s="11" t="s">
        <v>8772</v>
      </c>
      <c r="C3406" s="11" t="s">
        <v>9880</v>
      </c>
      <c r="D3406" s="11" t="s">
        <v>2091</v>
      </c>
      <c r="E3406" s="11" t="s">
        <v>11276</v>
      </c>
      <c r="F3406" s="11" t="s">
        <v>11277</v>
      </c>
      <c r="G3406" s="11" t="s">
        <v>36</v>
      </c>
    </row>
    <row r="3407" spans="1:7" x14ac:dyDescent="0.2">
      <c r="A3407" s="11" t="s">
        <v>9881</v>
      </c>
      <c r="B3407" s="11" t="s">
        <v>9882</v>
      </c>
      <c r="C3407" s="11" t="s">
        <v>8973</v>
      </c>
      <c r="D3407" s="11" t="s">
        <v>2091</v>
      </c>
      <c r="E3407" s="11" t="s">
        <v>11276</v>
      </c>
      <c r="F3407" s="11" t="s">
        <v>11277</v>
      </c>
      <c r="G3407" s="11" t="s">
        <v>36</v>
      </c>
    </row>
    <row r="3408" spans="1:7" x14ac:dyDescent="0.2">
      <c r="A3408" s="11" t="s">
        <v>9883</v>
      </c>
      <c r="B3408" s="11" t="s">
        <v>9884</v>
      </c>
      <c r="C3408" s="11" t="s">
        <v>9885</v>
      </c>
      <c r="D3408" s="11" t="s">
        <v>2091</v>
      </c>
      <c r="E3408" s="11" t="s">
        <v>11276</v>
      </c>
      <c r="F3408" s="11" t="s">
        <v>11277</v>
      </c>
      <c r="G3408" s="11" t="s">
        <v>36</v>
      </c>
    </row>
    <row r="3409" spans="1:7" x14ac:dyDescent="0.2">
      <c r="A3409" s="11" t="s">
        <v>9886</v>
      </c>
      <c r="B3409" s="11" t="s">
        <v>9887</v>
      </c>
      <c r="C3409" s="11" t="s">
        <v>9888</v>
      </c>
      <c r="D3409" s="11" t="s">
        <v>2091</v>
      </c>
      <c r="E3409" s="11" t="s">
        <v>11276</v>
      </c>
      <c r="F3409" s="11" t="s">
        <v>11277</v>
      </c>
      <c r="G3409" s="11" t="s">
        <v>36</v>
      </c>
    </row>
    <row r="3410" spans="1:7" x14ac:dyDescent="0.2">
      <c r="A3410" s="11" t="s">
        <v>9889</v>
      </c>
      <c r="B3410" s="11" t="s">
        <v>9890</v>
      </c>
      <c r="C3410" s="11" t="s">
        <v>9891</v>
      </c>
      <c r="D3410" s="11" t="s">
        <v>2091</v>
      </c>
      <c r="E3410" s="11" t="s">
        <v>11276</v>
      </c>
      <c r="F3410" s="11" t="s">
        <v>11277</v>
      </c>
      <c r="G3410" s="11" t="s">
        <v>36</v>
      </c>
    </row>
    <row r="3411" spans="1:7" x14ac:dyDescent="0.2">
      <c r="A3411" s="11" t="s">
        <v>9892</v>
      </c>
      <c r="B3411" s="11" t="s">
        <v>9893</v>
      </c>
      <c r="C3411" s="11" t="s">
        <v>9894</v>
      </c>
      <c r="D3411" s="11" t="s">
        <v>8744</v>
      </c>
      <c r="E3411" s="11" t="s">
        <v>11276</v>
      </c>
      <c r="F3411" s="11" t="s">
        <v>11277</v>
      </c>
      <c r="G3411" s="11" t="s">
        <v>36</v>
      </c>
    </row>
    <row r="3412" spans="1:7" x14ac:dyDescent="0.2">
      <c r="A3412" s="11" t="s">
        <v>9895</v>
      </c>
      <c r="B3412" s="11" t="s">
        <v>9896</v>
      </c>
      <c r="C3412" s="11" t="s">
        <v>9897</v>
      </c>
      <c r="D3412" s="11" t="s">
        <v>8744</v>
      </c>
      <c r="E3412" s="11" t="s">
        <v>11276</v>
      </c>
      <c r="F3412" s="11" t="s">
        <v>11277</v>
      </c>
      <c r="G3412" s="11" t="s">
        <v>36</v>
      </c>
    </row>
    <row r="3413" spans="1:7" x14ac:dyDescent="0.2">
      <c r="A3413" s="11" t="s">
        <v>9898</v>
      </c>
      <c r="B3413" s="11" t="s">
        <v>9899</v>
      </c>
      <c r="C3413" s="11" t="s">
        <v>9900</v>
      </c>
      <c r="D3413" s="11" t="s">
        <v>8744</v>
      </c>
      <c r="E3413" s="11" t="s">
        <v>11276</v>
      </c>
      <c r="F3413" s="11" t="s">
        <v>11277</v>
      </c>
      <c r="G3413" s="11" t="s">
        <v>36</v>
      </c>
    </row>
    <row r="3414" spans="1:7" x14ac:dyDescent="0.2">
      <c r="A3414" s="11" t="s">
        <v>9901</v>
      </c>
      <c r="B3414" s="11" t="s">
        <v>9902</v>
      </c>
      <c r="C3414" s="11" t="s">
        <v>9903</v>
      </c>
      <c r="D3414" s="11" t="s">
        <v>1660</v>
      </c>
      <c r="E3414" s="11" t="s">
        <v>11276</v>
      </c>
      <c r="F3414" s="11" t="s">
        <v>11277</v>
      </c>
      <c r="G3414" s="11" t="s">
        <v>36</v>
      </c>
    </row>
    <row r="3415" spans="1:7" x14ac:dyDescent="0.2">
      <c r="A3415" s="11" t="s">
        <v>9904</v>
      </c>
      <c r="B3415" s="11" t="s">
        <v>9905</v>
      </c>
      <c r="C3415" s="11" t="s">
        <v>9906</v>
      </c>
      <c r="D3415" s="11" t="s">
        <v>1660</v>
      </c>
      <c r="E3415" s="11" t="s">
        <v>11276</v>
      </c>
      <c r="F3415" s="11" t="s">
        <v>11277</v>
      </c>
      <c r="G3415" s="11" t="s">
        <v>36</v>
      </c>
    </row>
    <row r="3416" spans="1:7" x14ac:dyDescent="0.2">
      <c r="A3416" s="11" t="s">
        <v>9907</v>
      </c>
      <c r="B3416" s="11" t="s">
        <v>9908</v>
      </c>
      <c r="C3416" s="11" t="s">
        <v>9909</v>
      </c>
      <c r="D3416" s="11" t="s">
        <v>1660</v>
      </c>
      <c r="E3416" s="11" t="s">
        <v>11276</v>
      </c>
      <c r="F3416" s="11" t="s">
        <v>11277</v>
      </c>
      <c r="G3416" s="11" t="s">
        <v>36</v>
      </c>
    </row>
    <row r="3417" spans="1:7" x14ac:dyDescent="0.2">
      <c r="A3417" s="11" t="s">
        <v>9910</v>
      </c>
      <c r="B3417" s="11" t="s">
        <v>9911</v>
      </c>
      <c r="C3417" s="11" t="s">
        <v>9912</v>
      </c>
      <c r="D3417" s="11" t="s">
        <v>1660</v>
      </c>
      <c r="E3417" s="11" t="s">
        <v>11276</v>
      </c>
      <c r="F3417" s="11" t="s">
        <v>11277</v>
      </c>
      <c r="G3417" s="11" t="s">
        <v>36</v>
      </c>
    </row>
    <row r="3418" spans="1:7" x14ac:dyDescent="0.2">
      <c r="A3418" s="11" t="s">
        <v>9913</v>
      </c>
      <c r="B3418" s="11" t="s">
        <v>9914</v>
      </c>
      <c r="C3418" s="11" t="s">
        <v>9915</v>
      </c>
      <c r="D3418" s="11" t="s">
        <v>1660</v>
      </c>
      <c r="E3418" s="11" t="s">
        <v>11276</v>
      </c>
      <c r="F3418" s="11" t="s">
        <v>11277</v>
      </c>
      <c r="G3418" s="11" t="s">
        <v>36</v>
      </c>
    </row>
    <row r="3419" spans="1:7" x14ac:dyDescent="0.2">
      <c r="A3419" s="11" t="s">
        <v>9916</v>
      </c>
      <c r="B3419" s="11" t="s">
        <v>9917</v>
      </c>
      <c r="C3419" s="11" t="s">
        <v>9918</v>
      </c>
      <c r="D3419" s="11" t="s">
        <v>1660</v>
      </c>
      <c r="E3419" s="11" t="s">
        <v>11276</v>
      </c>
      <c r="F3419" s="11" t="s">
        <v>11277</v>
      </c>
      <c r="G3419" s="11" t="s">
        <v>36</v>
      </c>
    </row>
    <row r="3420" spans="1:7" x14ac:dyDescent="0.2">
      <c r="A3420" s="11" t="s">
        <v>9919</v>
      </c>
      <c r="B3420" s="11" t="s">
        <v>9920</v>
      </c>
      <c r="C3420" s="11" t="s">
        <v>9921</v>
      </c>
      <c r="D3420" s="11" t="s">
        <v>1660</v>
      </c>
      <c r="E3420" s="11" t="s">
        <v>11276</v>
      </c>
      <c r="F3420" s="11" t="s">
        <v>11277</v>
      </c>
      <c r="G3420" s="11" t="s">
        <v>36</v>
      </c>
    </row>
    <row r="3421" spans="1:7" x14ac:dyDescent="0.2">
      <c r="A3421" s="11" t="s">
        <v>9922</v>
      </c>
      <c r="B3421" s="11" t="s">
        <v>9923</v>
      </c>
      <c r="C3421" s="11" t="s">
        <v>9924</v>
      </c>
      <c r="D3421" s="11" t="s">
        <v>1660</v>
      </c>
      <c r="E3421" s="11" t="s">
        <v>11276</v>
      </c>
      <c r="F3421" s="11" t="s">
        <v>11277</v>
      </c>
      <c r="G3421" s="11" t="s">
        <v>36</v>
      </c>
    </row>
    <row r="3422" spans="1:7" x14ac:dyDescent="0.2">
      <c r="A3422" s="11" t="s">
        <v>9925</v>
      </c>
      <c r="B3422" s="11" t="s">
        <v>9926</v>
      </c>
      <c r="C3422" s="11" t="s">
        <v>8982</v>
      </c>
      <c r="D3422" s="11" t="s">
        <v>2091</v>
      </c>
      <c r="E3422" s="11" t="s">
        <v>11276</v>
      </c>
      <c r="F3422" s="11" t="s">
        <v>11277</v>
      </c>
      <c r="G3422" s="11" t="s">
        <v>36</v>
      </c>
    </row>
    <row r="3423" spans="1:7" x14ac:dyDescent="0.2">
      <c r="A3423" s="11" t="s">
        <v>9927</v>
      </c>
      <c r="B3423" s="11" t="s">
        <v>9928</v>
      </c>
      <c r="C3423" s="11" t="s">
        <v>9929</v>
      </c>
      <c r="D3423" s="11" t="s">
        <v>2091</v>
      </c>
      <c r="E3423" s="11" t="s">
        <v>11276</v>
      </c>
      <c r="F3423" s="11" t="s">
        <v>11277</v>
      </c>
      <c r="G3423" s="11" t="s">
        <v>36</v>
      </c>
    </row>
    <row r="3424" spans="1:7" x14ac:dyDescent="0.2">
      <c r="A3424" s="11" t="s">
        <v>9930</v>
      </c>
      <c r="B3424" s="11" t="s">
        <v>9931</v>
      </c>
      <c r="C3424" s="11" t="s">
        <v>9932</v>
      </c>
      <c r="D3424" s="11" t="s">
        <v>2091</v>
      </c>
      <c r="E3424" s="11" t="s">
        <v>11276</v>
      </c>
      <c r="F3424" s="11" t="s">
        <v>11277</v>
      </c>
      <c r="G3424" s="11" t="s">
        <v>36</v>
      </c>
    </row>
    <row r="3425" spans="1:7" x14ac:dyDescent="0.2">
      <c r="A3425" s="11" t="s">
        <v>9933</v>
      </c>
      <c r="B3425" s="11" t="s">
        <v>9934</v>
      </c>
      <c r="C3425" s="11" t="s">
        <v>9935</v>
      </c>
      <c r="D3425" s="11" t="s">
        <v>2091</v>
      </c>
      <c r="E3425" s="11" t="s">
        <v>11276</v>
      </c>
      <c r="F3425" s="11" t="s">
        <v>11277</v>
      </c>
      <c r="G3425" s="11" t="s">
        <v>36</v>
      </c>
    </row>
    <row r="3426" spans="1:7" x14ac:dyDescent="0.2">
      <c r="A3426" s="11" t="s">
        <v>9936</v>
      </c>
      <c r="B3426" s="11" t="s">
        <v>9937</v>
      </c>
      <c r="C3426" s="11" t="s">
        <v>9938</v>
      </c>
      <c r="D3426" s="11" t="s">
        <v>2091</v>
      </c>
      <c r="E3426" s="11" t="s">
        <v>11276</v>
      </c>
      <c r="F3426" s="11" t="s">
        <v>11277</v>
      </c>
      <c r="G3426" s="11" t="s">
        <v>36</v>
      </c>
    </row>
    <row r="3427" spans="1:7" x14ac:dyDescent="0.2">
      <c r="A3427" s="11" t="s">
        <v>9939</v>
      </c>
      <c r="B3427" s="11" t="s">
        <v>9940</v>
      </c>
      <c r="C3427" s="11" t="s">
        <v>9941</v>
      </c>
      <c r="D3427" s="11" t="s">
        <v>8744</v>
      </c>
      <c r="E3427" s="11" t="s">
        <v>11276</v>
      </c>
      <c r="F3427" s="11" t="s">
        <v>11277</v>
      </c>
      <c r="G3427" s="11" t="s">
        <v>36</v>
      </c>
    </row>
    <row r="3428" spans="1:7" x14ac:dyDescent="0.2">
      <c r="A3428" s="11" t="s">
        <v>9942</v>
      </c>
      <c r="B3428" s="11" t="s">
        <v>9943</v>
      </c>
      <c r="C3428" s="11" t="s">
        <v>9944</v>
      </c>
      <c r="D3428" s="11" t="s">
        <v>8744</v>
      </c>
      <c r="E3428" s="11" t="s">
        <v>11276</v>
      </c>
      <c r="F3428" s="11" t="s">
        <v>11277</v>
      </c>
      <c r="G3428" s="11" t="s">
        <v>36</v>
      </c>
    </row>
    <row r="3429" spans="1:7" x14ac:dyDescent="0.2">
      <c r="A3429" s="11" t="s">
        <v>9945</v>
      </c>
      <c r="B3429" s="11" t="s">
        <v>9946</v>
      </c>
      <c r="C3429" s="11" t="s">
        <v>9947</v>
      </c>
      <c r="D3429" s="11" t="s">
        <v>8744</v>
      </c>
      <c r="E3429" s="11" t="s">
        <v>11276</v>
      </c>
      <c r="F3429" s="11" t="s">
        <v>11277</v>
      </c>
      <c r="G3429" s="11" t="s">
        <v>36</v>
      </c>
    </row>
    <row r="3430" spans="1:7" x14ac:dyDescent="0.2">
      <c r="A3430" s="11" t="s">
        <v>9948</v>
      </c>
      <c r="B3430" s="11" t="s">
        <v>9949</v>
      </c>
      <c r="C3430" s="11" t="s">
        <v>9950</v>
      </c>
      <c r="D3430" s="11" t="s">
        <v>8744</v>
      </c>
      <c r="E3430" s="11" t="s">
        <v>11276</v>
      </c>
      <c r="F3430" s="11" t="s">
        <v>11277</v>
      </c>
      <c r="G3430" s="11" t="s">
        <v>36</v>
      </c>
    </row>
    <row r="3431" spans="1:7" x14ac:dyDescent="0.2">
      <c r="A3431" s="11" t="s">
        <v>9951</v>
      </c>
      <c r="B3431" s="11" t="s">
        <v>9952</v>
      </c>
      <c r="C3431" s="11" t="s">
        <v>9953</v>
      </c>
      <c r="D3431" s="11" t="s">
        <v>8692</v>
      </c>
      <c r="E3431" s="11" t="s">
        <v>11276</v>
      </c>
      <c r="F3431" s="11" t="s">
        <v>11277</v>
      </c>
      <c r="G3431" s="11" t="s">
        <v>36</v>
      </c>
    </row>
    <row r="3432" spans="1:7" x14ac:dyDescent="0.2">
      <c r="A3432" s="11" t="s">
        <v>9954</v>
      </c>
      <c r="B3432" s="11" t="s">
        <v>9955</v>
      </c>
      <c r="C3432" s="11" t="s">
        <v>9956</v>
      </c>
      <c r="D3432" s="11" t="s">
        <v>2098</v>
      </c>
      <c r="E3432" s="11" t="s">
        <v>11276</v>
      </c>
      <c r="F3432" s="11" t="s">
        <v>11277</v>
      </c>
      <c r="G3432" s="11" t="s">
        <v>36</v>
      </c>
    </row>
    <row r="3433" spans="1:7" x14ac:dyDescent="0.2">
      <c r="A3433" s="11" t="s">
        <v>9957</v>
      </c>
      <c r="B3433" s="11" t="s">
        <v>9958</v>
      </c>
      <c r="C3433" s="11" t="s">
        <v>9959</v>
      </c>
      <c r="D3433" s="11" t="s">
        <v>2098</v>
      </c>
      <c r="E3433" s="11" t="s">
        <v>11276</v>
      </c>
      <c r="F3433" s="11" t="s">
        <v>11277</v>
      </c>
      <c r="G3433" s="11" t="s">
        <v>36</v>
      </c>
    </row>
    <row r="3434" spans="1:7" x14ac:dyDescent="0.2">
      <c r="A3434" s="11" t="s">
        <v>9960</v>
      </c>
      <c r="B3434" s="11" t="s">
        <v>9961</v>
      </c>
      <c r="C3434" s="11" t="s">
        <v>9962</v>
      </c>
      <c r="D3434" s="11" t="s">
        <v>2098</v>
      </c>
      <c r="E3434" s="11" t="s">
        <v>11276</v>
      </c>
      <c r="F3434" s="11" t="s">
        <v>11277</v>
      </c>
      <c r="G3434" s="11" t="s">
        <v>36</v>
      </c>
    </row>
    <row r="3435" spans="1:7" x14ac:dyDescent="0.2">
      <c r="A3435" s="11" t="s">
        <v>9963</v>
      </c>
      <c r="B3435" s="11" t="s">
        <v>9964</v>
      </c>
      <c r="C3435" s="11" t="s">
        <v>9965</v>
      </c>
      <c r="D3435" s="11" t="s">
        <v>2098</v>
      </c>
      <c r="E3435" s="11" t="s">
        <v>11276</v>
      </c>
      <c r="F3435" s="11" t="s">
        <v>11277</v>
      </c>
      <c r="G3435" s="11" t="s">
        <v>36</v>
      </c>
    </row>
    <row r="3436" spans="1:7" x14ac:dyDescent="0.2">
      <c r="A3436" s="11" t="s">
        <v>9966</v>
      </c>
      <c r="B3436" s="11" t="s">
        <v>9967</v>
      </c>
      <c r="C3436" s="11" t="s">
        <v>9968</v>
      </c>
      <c r="D3436" s="11" t="s">
        <v>2098</v>
      </c>
      <c r="E3436" s="11" t="s">
        <v>11276</v>
      </c>
      <c r="F3436" s="11" t="s">
        <v>11277</v>
      </c>
      <c r="G3436" s="11" t="s">
        <v>36</v>
      </c>
    </row>
    <row r="3437" spans="1:7" x14ac:dyDescent="0.2">
      <c r="A3437" s="11" t="s">
        <v>9969</v>
      </c>
      <c r="B3437" s="11" t="s">
        <v>9970</v>
      </c>
      <c r="C3437" s="11" t="s">
        <v>9971</v>
      </c>
      <c r="D3437" s="11" t="s">
        <v>1652</v>
      </c>
      <c r="E3437" s="11" t="s">
        <v>11276</v>
      </c>
      <c r="F3437" s="11" t="s">
        <v>11277</v>
      </c>
      <c r="G3437" s="11" t="s">
        <v>36</v>
      </c>
    </row>
    <row r="3438" spans="1:7" x14ac:dyDescent="0.2">
      <c r="A3438" s="11" t="s">
        <v>9972</v>
      </c>
      <c r="B3438" s="11" t="s">
        <v>9973</v>
      </c>
      <c r="C3438" s="11" t="s">
        <v>9974</v>
      </c>
      <c r="D3438" s="11" t="s">
        <v>1652</v>
      </c>
      <c r="E3438" s="11" t="s">
        <v>11276</v>
      </c>
      <c r="F3438" s="11" t="s">
        <v>11277</v>
      </c>
      <c r="G3438" s="11" t="s">
        <v>36</v>
      </c>
    </row>
    <row r="3439" spans="1:7" x14ac:dyDescent="0.2">
      <c r="A3439" s="11" t="s">
        <v>9975</v>
      </c>
      <c r="B3439" s="11" t="s">
        <v>9976</v>
      </c>
      <c r="C3439" s="11" t="s">
        <v>9977</v>
      </c>
      <c r="D3439" s="11" t="s">
        <v>1652</v>
      </c>
      <c r="E3439" s="11" t="s">
        <v>11276</v>
      </c>
      <c r="F3439" s="11" t="s">
        <v>11277</v>
      </c>
      <c r="G3439" s="11" t="s">
        <v>36</v>
      </c>
    </row>
    <row r="3440" spans="1:7" x14ac:dyDescent="0.2">
      <c r="A3440" s="11" t="s">
        <v>9978</v>
      </c>
      <c r="B3440" s="11" t="s">
        <v>9979</v>
      </c>
      <c r="C3440" s="11" t="s">
        <v>9980</v>
      </c>
      <c r="D3440" s="11" t="s">
        <v>1652</v>
      </c>
      <c r="E3440" s="11" t="s">
        <v>11276</v>
      </c>
      <c r="F3440" s="11" t="s">
        <v>11277</v>
      </c>
      <c r="G3440" s="11" t="s">
        <v>36</v>
      </c>
    </row>
    <row r="3441" spans="1:7" x14ac:dyDescent="0.2">
      <c r="A3441" s="11" t="s">
        <v>9981</v>
      </c>
      <c r="B3441" s="11" t="s">
        <v>9982</v>
      </c>
      <c r="C3441" s="11" t="s">
        <v>9983</v>
      </c>
      <c r="D3441" s="11" t="s">
        <v>1652</v>
      </c>
      <c r="E3441" s="11" t="s">
        <v>11276</v>
      </c>
      <c r="F3441" s="11" t="s">
        <v>11277</v>
      </c>
      <c r="G3441" s="11" t="s">
        <v>36</v>
      </c>
    </row>
    <row r="3442" spans="1:7" x14ac:dyDescent="0.2">
      <c r="A3442" s="11" t="s">
        <v>9984</v>
      </c>
      <c r="B3442" s="11" t="s">
        <v>9985</v>
      </c>
      <c r="C3442" s="11" t="s">
        <v>9986</v>
      </c>
      <c r="D3442" s="11" t="s">
        <v>1652</v>
      </c>
      <c r="E3442" s="11" t="s">
        <v>11276</v>
      </c>
      <c r="F3442" s="11" t="s">
        <v>11277</v>
      </c>
      <c r="G3442" s="11" t="s">
        <v>36</v>
      </c>
    </row>
    <row r="3443" spans="1:7" x14ac:dyDescent="0.2">
      <c r="A3443" s="11" t="s">
        <v>9987</v>
      </c>
      <c r="B3443" s="11" t="s">
        <v>9988</v>
      </c>
      <c r="C3443" s="11" t="s">
        <v>9989</v>
      </c>
      <c r="D3443" s="11" t="s">
        <v>1652</v>
      </c>
      <c r="E3443" s="11" t="s">
        <v>11276</v>
      </c>
      <c r="F3443" s="11" t="s">
        <v>11277</v>
      </c>
      <c r="G3443" s="11" t="s">
        <v>36</v>
      </c>
    </row>
    <row r="3444" spans="1:7" x14ac:dyDescent="0.2">
      <c r="A3444" s="11" t="s">
        <v>9990</v>
      </c>
      <c r="B3444" s="11" t="s">
        <v>9991</v>
      </c>
      <c r="C3444" s="11" t="s">
        <v>9992</v>
      </c>
      <c r="D3444" s="11" t="s">
        <v>8744</v>
      </c>
      <c r="E3444" s="11" t="s">
        <v>11276</v>
      </c>
      <c r="F3444" s="11" t="s">
        <v>11277</v>
      </c>
      <c r="G3444" s="11" t="s">
        <v>36</v>
      </c>
    </row>
    <row r="3445" spans="1:7" x14ac:dyDescent="0.2">
      <c r="A3445" s="11" t="s">
        <v>9993</v>
      </c>
      <c r="B3445" s="11" t="s">
        <v>9994</v>
      </c>
      <c r="C3445" s="11" t="s">
        <v>9995</v>
      </c>
      <c r="D3445" s="11" t="s">
        <v>1652</v>
      </c>
      <c r="E3445" s="11" t="s">
        <v>11276</v>
      </c>
      <c r="F3445" s="11" t="s">
        <v>11277</v>
      </c>
      <c r="G3445" s="11" t="s">
        <v>36</v>
      </c>
    </row>
    <row r="3446" spans="1:7" x14ac:dyDescent="0.2">
      <c r="A3446" s="11" t="s">
        <v>9996</v>
      </c>
      <c r="B3446" s="11" t="s">
        <v>9997</v>
      </c>
      <c r="C3446" s="11" t="s">
        <v>9998</v>
      </c>
      <c r="D3446" s="11" t="s">
        <v>2098</v>
      </c>
      <c r="E3446" s="11" t="s">
        <v>11276</v>
      </c>
      <c r="F3446" s="11" t="s">
        <v>11277</v>
      </c>
      <c r="G3446" s="11" t="s">
        <v>36</v>
      </c>
    </row>
    <row r="3447" spans="1:7" x14ac:dyDescent="0.2">
      <c r="A3447" s="11" t="s">
        <v>9999</v>
      </c>
      <c r="B3447" s="11" t="s">
        <v>10000</v>
      </c>
      <c r="C3447" s="11" t="s">
        <v>10000</v>
      </c>
      <c r="D3447" s="11" t="s">
        <v>2098</v>
      </c>
      <c r="E3447" s="11" t="s">
        <v>11276</v>
      </c>
      <c r="F3447" s="11" t="s">
        <v>11277</v>
      </c>
      <c r="G3447" s="11" t="s">
        <v>36</v>
      </c>
    </row>
    <row r="3448" spans="1:7" x14ac:dyDescent="0.2">
      <c r="A3448" s="11" t="s">
        <v>10001</v>
      </c>
      <c r="B3448" s="11" t="s">
        <v>10002</v>
      </c>
      <c r="C3448" s="11" t="s">
        <v>10003</v>
      </c>
      <c r="D3448" s="11" t="s">
        <v>1652</v>
      </c>
      <c r="E3448" s="11" t="s">
        <v>11276</v>
      </c>
      <c r="F3448" s="11" t="s">
        <v>11277</v>
      </c>
      <c r="G3448" s="11" t="s">
        <v>36</v>
      </c>
    </row>
    <row r="3449" spans="1:7" x14ac:dyDescent="0.2">
      <c r="A3449" s="11" t="s">
        <v>10004</v>
      </c>
      <c r="B3449" s="11" t="s">
        <v>10005</v>
      </c>
      <c r="C3449" s="11" t="s">
        <v>10006</v>
      </c>
      <c r="D3449" s="11" t="s">
        <v>1652</v>
      </c>
      <c r="E3449" s="11" t="s">
        <v>11276</v>
      </c>
      <c r="F3449" s="11" t="s">
        <v>11277</v>
      </c>
      <c r="G3449" s="11" t="s">
        <v>36</v>
      </c>
    </row>
    <row r="3450" spans="1:7" x14ac:dyDescent="0.2">
      <c r="A3450" s="11" t="s">
        <v>10007</v>
      </c>
      <c r="B3450" s="11" t="s">
        <v>10008</v>
      </c>
      <c r="C3450" s="11" t="s">
        <v>10009</v>
      </c>
      <c r="D3450" s="11" t="s">
        <v>1652</v>
      </c>
      <c r="E3450" s="11" t="s">
        <v>11276</v>
      </c>
      <c r="F3450" s="11" t="s">
        <v>11277</v>
      </c>
      <c r="G3450" s="11" t="s">
        <v>36</v>
      </c>
    </row>
    <row r="3451" spans="1:7" x14ac:dyDescent="0.2">
      <c r="A3451" s="11" t="s">
        <v>10010</v>
      </c>
      <c r="B3451" s="11" t="s">
        <v>10011</v>
      </c>
      <c r="C3451" s="11" t="s">
        <v>10012</v>
      </c>
      <c r="D3451" s="11" t="s">
        <v>1652</v>
      </c>
      <c r="E3451" s="11" t="s">
        <v>11276</v>
      </c>
      <c r="F3451" s="11" t="s">
        <v>11277</v>
      </c>
      <c r="G3451" s="11" t="s">
        <v>36</v>
      </c>
    </row>
    <row r="3452" spans="1:7" x14ac:dyDescent="0.2">
      <c r="A3452" s="11" t="s">
        <v>10013</v>
      </c>
      <c r="B3452" s="11" t="s">
        <v>10014</v>
      </c>
      <c r="C3452" s="11" t="s">
        <v>10015</v>
      </c>
      <c r="D3452" s="11" t="s">
        <v>2098</v>
      </c>
      <c r="E3452" s="11" t="s">
        <v>11276</v>
      </c>
      <c r="F3452" s="11" t="s">
        <v>11277</v>
      </c>
      <c r="G3452" s="11" t="s">
        <v>36</v>
      </c>
    </row>
    <row r="3453" spans="1:7" x14ac:dyDescent="0.2">
      <c r="A3453" s="11" t="s">
        <v>10016</v>
      </c>
      <c r="B3453" s="11" t="s">
        <v>10017</v>
      </c>
      <c r="C3453" s="11" t="s">
        <v>10018</v>
      </c>
      <c r="D3453" s="11" t="s">
        <v>9773</v>
      </c>
      <c r="E3453" s="11" t="s">
        <v>11276</v>
      </c>
      <c r="F3453" s="11" t="s">
        <v>11277</v>
      </c>
      <c r="G3453" s="11" t="s">
        <v>36</v>
      </c>
    </row>
    <row r="3454" spans="1:7" x14ac:dyDescent="0.2">
      <c r="A3454" s="11" t="s">
        <v>10019</v>
      </c>
      <c r="B3454" s="11" t="s">
        <v>10020</v>
      </c>
      <c r="C3454" s="11" t="s">
        <v>10021</v>
      </c>
      <c r="D3454" s="11" t="s">
        <v>9773</v>
      </c>
      <c r="E3454" s="11" t="s">
        <v>11276</v>
      </c>
      <c r="F3454" s="11" t="s">
        <v>11277</v>
      </c>
      <c r="G3454" s="11" t="s">
        <v>36</v>
      </c>
    </row>
    <row r="3455" spans="1:7" x14ac:dyDescent="0.2">
      <c r="A3455" s="11" t="s">
        <v>10022</v>
      </c>
      <c r="B3455" s="11" t="s">
        <v>10023</v>
      </c>
      <c r="C3455" s="11" t="s">
        <v>10024</v>
      </c>
      <c r="D3455" s="11" t="s">
        <v>9773</v>
      </c>
      <c r="E3455" s="11" t="s">
        <v>11276</v>
      </c>
      <c r="F3455" s="11" t="s">
        <v>11277</v>
      </c>
      <c r="G3455" s="11" t="s">
        <v>36</v>
      </c>
    </row>
    <row r="3456" spans="1:7" x14ac:dyDescent="0.2">
      <c r="A3456" s="11" t="s">
        <v>10025</v>
      </c>
      <c r="B3456" s="11" t="s">
        <v>8723</v>
      </c>
      <c r="C3456" s="11" t="s">
        <v>10026</v>
      </c>
      <c r="D3456" s="11" t="s">
        <v>9773</v>
      </c>
      <c r="E3456" s="11" t="s">
        <v>11276</v>
      </c>
      <c r="F3456" s="11" t="s">
        <v>11277</v>
      </c>
      <c r="G3456" s="11" t="s">
        <v>36</v>
      </c>
    </row>
    <row r="3457" spans="1:7" x14ac:dyDescent="0.2">
      <c r="A3457" s="11" t="s">
        <v>10027</v>
      </c>
      <c r="B3457" s="11" t="s">
        <v>10028</v>
      </c>
      <c r="C3457" s="11" t="s">
        <v>10029</v>
      </c>
      <c r="D3457" s="11" t="s">
        <v>1652</v>
      </c>
      <c r="E3457" s="11" t="s">
        <v>11276</v>
      </c>
      <c r="F3457" s="11" t="s">
        <v>11277</v>
      </c>
      <c r="G3457" s="11" t="s">
        <v>36</v>
      </c>
    </row>
    <row r="3458" spans="1:7" x14ac:dyDescent="0.2">
      <c r="A3458" s="11" t="s">
        <v>10030</v>
      </c>
      <c r="B3458" s="11" t="s">
        <v>10031</v>
      </c>
      <c r="C3458" s="11" t="s">
        <v>10032</v>
      </c>
      <c r="D3458" s="11" t="s">
        <v>2091</v>
      </c>
      <c r="E3458" s="11" t="s">
        <v>11276</v>
      </c>
      <c r="F3458" s="11" t="s">
        <v>11277</v>
      </c>
      <c r="G3458" s="11" t="s">
        <v>36</v>
      </c>
    </row>
    <row r="3459" spans="1:7" x14ac:dyDescent="0.2">
      <c r="A3459" s="11" t="s">
        <v>10033</v>
      </c>
      <c r="B3459" s="11" t="s">
        <v>10034</v>
      </c>
      <c r="C3459" s="11" t="s">
        <v>10035</v>
      </c>
      <c r="D3459" s="11" t="s">
        <v>2091</v>
      </c>
      <c r="E3459" s="11" t="s">
        <v>11276</v>
      </c>
      <c r="F3459" s="11" t="s">
        <v>11277</v>
      </c>
      <c r="G3459" s="11" t="s">
        <v>36</v>
      </c>
    </row>
    <row r="3460" spans="1:7" x14ac:dyDescent="0.2">
      <c r="A3460" s="11" t="s">
        <v>10036</v>
      </c>
      <c r="B3460" s="11" t="s">
        <v>10037</v>
      </c>
      <c r="C3460" s="11" t="s">
        <v>10038</v>
      </c>
      <c r="D3460" s="11" t="s">
        <v>2098</v>
      </c>
      <c r="E3460" s="11" t="s">
        <v>11276</v>
      </c>
      <c r="F3460" s="11" t="s">
        <v>11277</v>
      </c>
      <c r="G3460" s="11" t="s">
        <v>36</v>
      </c>
    </row>
    <row r="3461" spans="1:7" x14ac:dyDescent="0.2">
      <c r="A3461" s="11" t="s">
        <v>10039</v>
      </c>
      <c r="B3461" s="11" t="s">
        <v>9092</v>
      </c>
      <c r="C3461" s="11" t="s">
        <v>10040</v>
      </c>
      <c r="D3461" s="11" t="s">
        <v>2098</v>
      </c>
      <c r="E3461" s="11" t="s">
        <v>11276</v>
      </c>
      <c r="F3461" s="11" t="s">
        <v>11277</v>
      </c>
      <c r="G3461" s="11" t="s">
        <v>36</v>
      </c>
    </row>
    <row r="3462" spans="1:7" x14ac:dyDescent="0.2">
      <c r="A3462" s="11" t="s">
        <v>10041</v>
      </c>
      <c r="B3462" s="11" t="s">
        <v>10042</v>
      </c>
      <c r="C3462" s="11" t="s">
        <v>10043</v>
      </c>
      <c r="D3462" s="11" t="s">
        <v>2098</v>
      </c>
      <c r="E3462" s="11" t="s">
        <v>11276</v>
      </c>
      <c r="F3462" s="11" t="s">
        <v>11277</v>
      </c>
      <c r="G3462" s="11" t="s">
        <v>36</v>
      </c>
    </row>
    <row r="3463" spans="1:7" x14ac:dyDescent="0.2">
      <c r="A3463" s="11" t="s">
        <v>10044</v>
      </c>
      <c r="B3463" s="11" t="s">
        <v>10045</v>
      </c>
      <c r="C3463" s="11" t="s">
        <v>10046</v>
      </c>
      <c r="D3463" s="11" t="s">
        <v>2098</v>
      </c>
      <c r="E3463" s="11" t="s">
        <v>11276</v>
      </c>
      <c r="F3463" s="11" t="s">
        <v>11277</v>
      </c>
      <c r="G3463" s="11" t="s">
        <v>36</v>
      </c>
    </row>
    <row r="3464" spans="1:7" x14ac:dyDescent="0.2">
      <c r="A3464" s="11" t="s">
        <v>10047</v>
      </c>
      <c r="B3464" s="11" t="s">
        <v>10048</v>
      </c>
      <c r="C3464" s="11" t="s">
        <v>10049</v>
      </c>
      <c r="D3464" s="11" t="s">
        <v>2098</v>
      </c>
      <c r="E3464" s="11" t="s">
        <v>11276</v>
      </c>
      <c r="F3464" s="11" t="s">
        <v>11277</v>
      </c>
      <c r="G3464" s="11" t="s">
        <v>36</v>
      </c>
    </row>
    <row r="3465" spans="1:7" x14ac:dyDescent="0.2">
      <c r="A3465" s="11" t="s">
        <v>10050</v>
      </c>
      <c r="B3465" s="11" t="s">
        <v>10051</v>
      </c>
      <c r="C3465" s="11" t="s">
        <v>10052</v>
      </c>
      <c r="D3465" s="11" t="s">
        <v>2098</v>
      </c>
      <c r="E3465" s="11" t="s">
        <v>11276</v>
      </c>
      <c r="F3465" s="11" t="s">
        <v>11277</v>
      </c>
      <c r="G3465" s="11" t="s">
        <v>36</v>
      </c>
    </row>
    <row r="3466" spans="1:7" x14ac:dyDescent="0.2">
      <c r="A3466" s="11" t="s">
        <v>10053</v>
      </c>
      <c r="B3466" s="11" t="s">
        <v>10054</v>
      </c>
      <c r="C3466" s="11" t="s">
        <v>10055</v>
      </c>
      <c r="D3466" s="11" t="s">
        <v>2098</v>
      </c>
      <c r="E3466" s="11" t="s">
        <v>11276</v>
      </c>
      <c r="F3466" s="11" t="s">
        <v>11277</v>
      </c>
      <c r="G3466" s="11" t="s">
        <v>36</v>
      </c>
    </row>
    <row r="3467" spans="1:7" x14ac:dyDescent="0.2">
      <c r="A3467" s="11" t="s">
        <v>10056</v>
      </c>
      <c r="B3467" s="11" t="s">
        <v>10057</v>
      </c>
      <c r="C3467" s="11" t="s">
        <v>10057</v>
      </c>
      <c r="D3467" s="11" t="s">
        <v>2098</v>
      </c>
      <c r="E3467" s="11" t="s">
        <v>11276</v>
      </c>
      <c r="F3467" s="11" t="s">
        <v>11277</v>
      </c>
      <c r="G3467" s="11" t="s">
        <v>36</v>
      </c>
    </row>
    <row r="3468" spans="1:7" x14ac:dyDescent="0.2">
      <c r="A3468" s="11" t="s">
        <v>10058</v>
      </c>
      <c r="B3468" s="11" t="s">
        <v>10059</v>
      </c>
      <c r="C3468" s="11" t="s">
        <v>10060</v>
      </c>
      <c r="D3468" s="11" t="s">
        <v>2098</v>
      </c>
      <c r="E3468" s="11" t="s">
        <v>11276</v>
      </c>
      <c r="F3468" s="11" t="s">
        <v>11277</v>
      </c>
      <c r="G3468" s="11" t="s">
        <v>36</v>
      </c>
    </row>
    <row r="3469" spans="1:7" x14ac:dyDescent="0.2">
      <c r="A3469" s="11" t="s">
        <v>10061</v>
      </c>
      <c r="B3469" s="11" t="s">
        <v>10062</v>
      </c>
      <c r="C3469" s="11" t="s">
        <v>10063</v>
      </c>
      <c r="D3469" s="11" t="s">
        <v>2098</v>
      </c>
      <c r="E3469" s="11" t="s">
        <v>11276</v>
      </c>
      <c r="F3469" s="11" t="s">
        <v>11277</v>
      </c>
      <c r="G3469" s="11" t="s">
        <v>36</v>
      </c>
    </row>
    <row r="3470" spans="1:7" x14ac:dyDescent="0.2">
      <c r="A3470" s="11" t="s">
        <v>10064</v>
      </c>
      <c r="B3470" s="11" t="s">
        <v>10065</v>
      </c>
      <c r="C3470" s="11" t="s">
        <v>10066</v>
      </c>
      <c r="D3470" s="11" t="s">
        <v>2098</v>
      </c>
      <c r="E3470" s="11" t="s">
        <v>11276</v>
      </c>
      <c r="F3470" s="11" t="s">
        <v>11277</v>
      </c>
      <c r="G3470" s="11" t="s">
        <v>36</v>
      </c>
    </row>
    <row r="3471" spans="1:7" x14ac:dyDescent="0.2">
      <c r="A3471" s="11" t="s">
        <v>10067</v>
      </c>
      <c r="B3471" s="11" t="s">
        <v>10068</v>
      </c>
      <c r="C3471" s="11" t="s">
        <v>10069</v>
      </c>
      <c r="D3471" s="11" t="s">
        <v>2098</v>
      </c>
      <c r="E3471" s="11" t="s">
        <v>11276</v>
      </c>
      <c r="F3471" s="11" t="s">
        <v>11277</v>
      </c>
      <c r="G3471" s="11" t="s">
        <v>36</v>
      </c>
    </row>
    <row r="3472" spans="1:7" x14ac:dyDescent="0.2">
      <c r="A3472" s="11" t="s">
        <v>10070</v>
      </c>
      <c r="B3472" s="11" t="s">
        <v>10071</v>
      </c>
      <c r="C3472" s="11" t="s">
        <v>10072</v>
      </c>
      <c r="D3472" s="11" t="s">
        <v>2098</v>
      </c>
      <c r="E3472" s="11" t="s">
        <v>11276</v>
      </c>
      <c r="F3472" s="11" t="s">
        <v>11277</v>
      </c>
      <c r="G3472" s="11" t="s">
        <v>36</v>
      </c>
    </row>
    <row r="3473" spans="1:7" x14ac:dyDescent="0.2">
      <c r="A3473" s="11" t="s">
        <v>10073</v>
      </c>
      <c r="B3473" s="11" t="s">
        <v>10074</v>
      </c>
      <c r="C3473" s="11" t="s">
        <v>10075</v>
      </c>
      <c r="D3473" s="11" t="s">
        <v>2098</v>
      </c>
      <c r="E3473" s="11" t="s">
        <v>11276</v>
      </c>
      <c r="F3473" s="11" t="s">
        <v>11277</v>
      </c>
      <c r="G3473" s="11" t="s">
        <v>36</v>
      </c>
    </row>
    <row r="3474" spans="1:7" x14ac:dyDescent="0.2">
      <c r="A3474" s="11" t="s">
        <v>10076</v>
      </c>
      <c r="B3474" s="11" t="s">
        <v>10077</v>
      </c>
      <c r="C3474" s="11" t="s">
        <v>10078</v>
      </c>
      <c r="D3474" s="11" t="s">
        <v>2098</v>
      </c>
      <c r="E3474" s="11" t="s">
        <v>11276</v>
      </c>
      <c r="F3474" s="11" t="s">
        <v>11277</v>
      </c>
      <c r="G3474" s="11" t="s">
        <v>36</v>
      </c>
    </row>
    <row r="3475" spans="1:7" x14ac:dyDescent="0.2">
      <c r="A3475" s="11" t="s">
        <v>10079</v>
      </c>
      <c r="B3475" s="11" t="s">
        <v>10080</v>
      </c>
      <c r="C3475" s="11" t="s">
        <v>10081</v>
      </c>
      <c r="D3475" s="11" t="s">
        <v>2098</v>
      </c>
      <c r="E3475" s="11" t="s">
        <v>11276</v>
      </c>
      <c r="F3475" s="11" t="s">
        <v>11277</v>
      </c>
      <c r="G3475" s="11" t="s">
        <v>36</v>
      </c>
    </row>
    <row r="3476" spans="1:7" x14ac:dyDescent="0.2">
      <c r="A3476" s="11" t="s">
        <v>10082</v>
      </c>
      <c r="B3476" s="11" t="s">
        <v>10083</v>
      </c>
      <c r="C3476" s="11" t="s">
        <v>10084</v>
      </c>
      <c r="D3476" s="11" t="s">
        <v>2098</v>
      </c>
      <c r="E3476" s="11" t="s">
        <v>11276</v>
      </c>
      <c r="F3476" s="11" t="s">
        <v>11277</v>
      </c>
      <c r="G3476" s="11" t="s">
        <v>36</v>
      </c>
    </row>
    <row r="3477" spans="1:7" x14ac:dyDescent="0.2">
      <c r="A3477" s="11" t="s">
        <v>10085</v>
      </c>
      <c r="B3477" s="11" t="s">
        <v>10086</v>
      </c>
      <c r="C3477" s="11" t="s">
        <v>10087</v>
      </c>
      <c r="D3477" s="11" t="s">
        <v>2098</v>
      </c>
      <c r="E3477" s="11" t="s">
        <v>11276</v>
      </c>
      <c r="F3477" s="11" t="s">
        <v>11277</v>
      </c>
      <c r="G3477" s="11" t="s">
        <v>36</v>
      </c>
    </row>
    <row r="3478" spans="1:7" x14ac:dyDescent="0.2">
      <c r="A3478" s="11" t="s">
        <v>10088</v>
      </c>
      <c r="B3478" s="11" t="s">
        <v>10089</v>
      </c>
      <c r="C3478" s="11" t="s">
        <v>10090</v>
      </c>
      <c r="D3478" s="11" t="s">
        <v>2098</v>
      </c>
      <c r="E3478" s="11" t="s">
        <v>11276</v>
      </c>
      <c r="F3478" s="11" t="s">
        <v>11277</v>
      </c>
      <c r="G3478" s="11" t="s">
        <v>36</v>
      </c>
    </row>
    <row r="3479" spans="1:7" x14ac:dyDescent="0.2">
      <c r="A3479" s="11" t="s">
        <v>10091</v>
      </c>
      <c r="B3479" s="11" t="s">
        <v>10092</v>
      </c>
      <c r="C3479" s="11" t="s">
        <v>10093</v>
      </c>
      <c r="D3479" s="11" t="s">
        <v>2098</v>
      </c>
      <c r="E3479" s="11" t="s">
        <v>11276</v>
      </c>
      <c r="F3479" s="11" t="s">
        <v>11277</v>
      </c>
      <c r="G3479" s="11" t="s">
        <v>36</v>
      </c>
    </row>
    <row r="3480" spans="1:7" x14ac:dyDescent="0.2">
      <c r="A3480" s="11" t="s">
        <v>10094</v>
      </c>
      <c r="B3480" s="11" t="s">
        <v>10095</v>
      </c>
      <c r="C3480" s="11" t="s">
        <v>10096</v>
      </c>
      <c r="D3480" s="11" t="s">
        <v>2098</v>
      </c>
      <c r="E3480" s="11" t="s">
        <v>11276</v>
      </c>
      <c r="F3480" s="11" t="s">
        <v>11277</v>
      </c>
      <c r="G3480" s="11" t="s">
        <v>36</v>
      </c>
    </row>
    <row r="3481" spans="1:7" x14ac:dyDescent="0.2">
      <c r="A3481" s="11" t="s">
        <v>10097</v>
      </c>
      <c r="B3481" s="11" t="s">
        <v>10098</v>
      </c>
      <c r="C3481" s="11" t="s">
        <v>10099</v>
      </c>
      <c r="D3481" s="11" t="s">
        <v>2098</v>
      </c>
      <c r="E3481" s="11" t="s">
        <v>11276</v>
      </c>
      <c r="F3481" s="11" t="s">
        <v>11277</v>
      </c>
      <c r="G3481" s="11" t="s">
        <v>36</v>
      </c>
    </row>
    <row r="3482" spans="1:7" x14ac:dyDescent="0.2">
      <c r="A3482" s="11" t="s">
        <v>10100</v>
      </c>
      <c r="B3482" s="11" t="s">
        <v>10101</v>
      </c>
      <c r="C3482" s="11" t="s">
        <v>10102</v>
      </c>
      <c r="D3482" s="11" t="s">
        <v>2098</v>
      </c>
      <c r="E3482" s="11" t="s">
        <v>11276</v>
      </c>
      <c r="F3482" s="11" t="s">
        <v>11277</v>
      </c>
      <c r="G3482" s="11" t="s">
        <v>36</v>
      </c>
    </row>
    <row r="3483" spans="1:7" x14ac:dyDescent="0.2">
      <c r="A3483" s="11" t="s">
        <v>10103</v>
      </c>
      <c r="B3483" s="11" t="s">
        <v>10104</v>
      </c>
      <c r="C3483" s="11" t="s">
        <v>10105</v>
      </c>
      <c r="D3483" s="11" t="s">
        <v>2098</v>
      </c>
      <c r="E3483" s="11" t="s">
        <v>11276</v>
      </c>
      <c r="F3483" s="11" t="s">
        <v>11277</v>
      </c>
      <c r="G3483" s="11" t="s">
        <v>36</v>
      </c>
    </row>
    <row r="3484" spans="1:7" x14ac:dyDescent="0.2">
      <c r="A3484" s="11" t="s">
        <v>10106</v>
      </c>
      <c r="B3484" s="11" t="s">
        <v>10107</v>
      </c>
      <c r="C3484" s="11" t="s">
        <v>10108</v>
      </c>
      <c r="D3484" s="11" t="s">
        <v>2098</v>
      </c>
      <c r="E3484" s="11" t="s">
        <v>11276</v>
      </c>
      <c r="F3484" s="11" t="s">
        <v>11277</v>
      </c>
      <c r="G3484" s="11" t="s">
        <v>36</v>
      </c>
    </row>
    <row r="3485" spans="1:7" x14ac:dyDescent="0.2">
      <c r="A3485" s="11" t="s">
        <v>10109</v>
      </c>
      <c r="B3485" s="11" t="s">
        <v>10110</v>
      </c>
      <c r="C3485" s="11" t="s">
        <v>10111</v>
      </c>
      <c r="D3485" s="11" t="s">
        <v>1652</v>
      </c>
      <c r="E3485" s="11" t="s">
        <v>11276</v>
      </c>
      <c r="F3485" s="11" t="s">
        <v>11277</v>
      </c>
      <c r="G3485" s="11" t="s">
        <v>36</v>
      </c>
    </row>
    <row r="3486" spans="1:7" x14ac:dyDescent="0.2">
      <c r="A3486" s="11" t="s">
        <v>10112</v>
      </c>
      <c r="B3486" s="11" t="s">
        <v>10113</v>
      </c>
      <c r="C3486" s="11" t="s">
        <v>10113</v>
      </c>
      <c r="D3486" s="11" t="s">
        <v>1652</v>
      </c>
      <c r="E3486" s="11" t="s">
        <v>11276</v>
      </c>
      <c r="F3486" s="11" t="s">
        <v>11277</v>
      </c>
      <c r="G3486" s="11" t="s">
        <v>36</v>
      </c>
    </row>
    <row r="3487" spans="1:7" x14ac:dyDescent="0.2">
      <c r="A3487" s="11" t="s">
        <v>10114</v>
      </c>
      <c r="B3487" s="11" t="s">
        <v>10115</v>
      </c>
      <c r="C3487" s="11" t="s">
        <v>10116</v>
      </c>
      <c r="D3487" s="11" t="s">
        <v>1652</v>
      </c>
      <c r="E3487" s="11" t="s">
        <v>11276</v>
      </c>
      <c r="F3487" s="11" t="s">
        <v>11277</v>
      </c>
      <c r="G3487" s="11" t="s">
        <v>36</v>
      </c>
    </row>
    <row r="3488" spans="1:7" x14ac:dyDescent="0.2">
      <c r="A3488" s="11" t="s">
        <v>10117</v>
      </c>
      <c r="B3488" s="11" t="s">
        <v>10118</v>
      </c>
      <c r="C3488" s="11" t="s">
        <v>10119</v>
      </c>
      <c r="D3488" s="11" t="s">
        <v>1652</v>
      </c>
      <c r="E3488" s="11" t="s">
        <v>11276</v>
      </c>
      <c r="F3488" s="11" t="s">
        <v>11277</v>
      </c>
      <c r="G3488" s="11" t="s">
        <v>36</v>
      </c>
    </row>
    <row r="3489" spans="1:7" x14ac:dyDescent="0.2">
      <c r="A3489" s="11" t="s">
        <v>10120</v>
      </c>
      <c r="B3489" s="11" t="s">
        <v>10121</v>
      </c>
      <c r="C3489" s="11" t="s">
        <v>10122</v>
      </c>
      <c r="D3489" s="11" t="s">
        <v>1652</v>
      </c>
      <c r="E3489" s="11" t="s">
        <v>11276</v>
      </c>
      <c r="F3489" s="11" t="s">
        <v>11277</v>
      </c>
      <c r="G3489" s="11" t="s">
        <v>36</v>
      </c>
    </row>
    <row r="3490" spans="1:7" x14ac:dyDescent="0.2">
      <c r="A3490" s="11" t="s">
        <v>10123</v>
      </c>
      <c r="B3490" s="11" t="s">
        <v>10124</v>
      </c>
      <c r="C3490" s="11" t="s">
        <v>10125</v>
      </c>
      <c r="D3490" s="11" t="s">
        <v>1652</v>
      </c>
      <c r="E3490" s="11" t="s">
        <v>11276</v>
      </c>
      <c r="F3490" s="11" t="s">
        <v>11277</v>
      </c>
      <c r="G3490" s="11" t="s">
        <v>36</v>
      </c>
    </row>
    <row r="3491" spans="1:7" x14ac:dyDescent="0.2">
      <c r="A3491" s="11" t="s">
        <v>10126</v>
      </c>
      <c r="B3491" s="11" t="s">
        <v>10127</v>
      </c>
      <c r="C3491" s="11" t="s">
        <v>10127</v>
      </c>
      <c r="D3491" s="11" t="s">
        <v>1652</v>
      </c>
      <c r="E3491" s="11" t="s">
        <v>11276</v>
      </c>
      <c r="F3491" s="11" t="s">
        <v>11277</v>
      </c>
      <c r="G3491" s="11" t="s">
        <v>36</v>
      </c>
    </row>
    <row r="3492" spans="1:7" x14ac:dyDescent="0.2">
      <c r="A3492" s="11" t="s">
        <v>10128</v>
      </c>
      <c r="B3492" s="11" t="s">
        <v>10129</v>
      </c>
      <c r="C3492" s="11" t="s">
        <v>10130</v>
      </c>
      <c r="D3492" s="11" t="s">
        <v>1652</v>
      </c>
      <c r="E3492" s="11" t="s">
        <v>11276</v>
      </c>
      <c r="F3492" s="11" t="s">
        <v>11277</v>
      </c>
      <c r="G3492" s="11" t="s">
        <v>36</v>
      </c>
    </row>
    <row r="3493" spans="1:7" x14ac:dyDescent="0.2">
      <c r="A3493" s="11" t="s">
        <v>10131</v>
      </c>
      <c r="B3493" s="11" t="s">
        <v>10132</v>
      </c>
      <c r="C3493" s="11" t="s">
        <v>10133</v>
      </c>
      <c r="D3493" s="11" t="s">
        <v>1652</v>
      </c>
      <c r="E3493" s="11" t="s">
        <v>11276</v>
      </c>
      <c r="F3493" s="11" t="s">
        <v>11277</v>
      </c>
      <c r="G3493" s="11" t="s">
        <v>36</v>
      </c>
    </row>
    <row r="3494" spans="1:7" x14ac:dyDescent="0.2">
      <c r="A3494" s="11" t="s">
        <v>10134</v>
      </c>
      <c r="B3494" s="11" t="s">
        <v>10135</v>
      </c>
      <c r="C3494" s="11" t="s">
        <v>10136</v>
      </c>
      <c r="D3494" s="11" t="s">
        <v>1652</v>
      </c>
      <c r="E3494" s="11" t="s">
        <v>11276</v>
      </c>
      <c r="F3494" s="11" t="s">
        <v>11277</v>
      </c>
      <c r="G3494" s="11" t="s">
        <v>36</v>
      </c>
    </row>
    <row r="3495" spans="1:7" x14ac:dyDescent="0.2">
      <c r="A3495" s="11" t="s">
        <v>10137</v>
      </c>
      <c r="B3495" s="11" t="s">
        <v>10138</v>
      </c>
      <c r="C3495" s="11" t="s">
        <v>10139</v>
      </c>
      <c r="D3495" s="11" t="s">
        <v>1652</v>
      </c>
      <c r="E3495" s="11" t="s">
        <v>11276</v>
      </c>
      <c r="F3495" s="11" t="s">
        <v>11277</v>
      </c>
      <c r="G3495" s="11" t="s">
        <v>36</v>
      </c>
    </row>
    <row r="3496" spans="1:7" x14ac:dyDescent="0.2">
      <c r="A3496" s="11" t="s">
        <v>10140</v>
      </c>
      <c r="B3496" s="11" t="s">
        <v>10141</v>
      </c>
      <c r="C3496" s="11" t="s">
        <v>10142</v>
      </c>
      <c r="D3496" s="11" t="s">
        <v>1652</v>
      </c>
      <c r="E3496" s="11" t="s">
        <v>11276</v>
      </c>
      <c r="F3496" s="11" t="s">
        <v>11277</v>
      </c>
      <c r="G3496" s="11" t="s">
        <v>36</v>
      </c>
    </row>
    <row r="3497" spans="1:7" x14ac:dyDescent="0.2">
      <c r="A3497" s="11" t="s">
        <v>10143</v>
      </c>
      <c r="B3497" s="11" t="s">
        <v>10144</v>
      </c>
      <c r="C3497" s="11" t="s">
        <v>10145</v>
      </c>
      <c r="D3497" s="11" t="s">
        <v>1652</v>
      </c>
      <c r="E3497" s="11" t="s">
        <v>11276</v>
      </c>
      <c r="F3497" s="11" t="s">
        <v>11277</v>
      </c>
      <c r="G3497" s="11" t="s">
        <v>36</v>
      </c>
    </row>
    <row r="3498" spans="1:7" x14ac:dyDescent="0.2">
      <c r="A3498" s="11" t="s">
        <v>10146</v>
      </c>
      <c r="B3498" s="11" t="s">
        <v>10147</v>
      </c>
      <c r="C3498" s="11" t="s">
        <v>10148</v>
      </c>
      <c r="D3498" s="11" t="s">
        <v>1652</v>
      </c>
      <c r="E3498" s="11" t="s">
        <v>11276</v>
      </c>
      <c r="F3498" s="11" t="s">
        <v>11277</v>
      </c>
      <c r="G3498" s="11" t="s">
        <v>36</v>
      </c>
    </row>
    <row r="3499" spans="1:7" x14ac:dyDescent="0.2">
      <c r="A3499" s="11" t="s">
        <v>10149</v>
      </c>
      <c r="B3499" s="11" t="s">
        <v>10150</v>
      </c>
      <c r="C3499" s="11" t="s">
        <v>10151</v>
      </c>
      <c r="D3499" s="11" t="s">
        <v>1652</v>
      </c>
      <c r="E3499" s="11" t="s">
        <v>11276</v>
      </c>
      <c r="F3499" s="11" t="s">
        <v>11277</v>
      </c>
      <c r="G3499" s="11" t="s">
        <v>36</v>
      </c>
    </row>
    <row r="3500" spans="1:7" x14ac:dyDescent="0.2">
      <c r="A3500" s="11" t="s">
        <v>10152</v>
      </c>
      <c r="B3500" s="11" t="s">
        <v>10153</v>
      </c>
      <c r="C3500" s="11" t="s">
        <v>10154</v>
      </c>
      <c r="D3500" s="11" t="s">
        <v>2098</v>
      </c>
      <c r="E3500" s="11" t="s">
        <v>11276</v>
      </c>
      <c r="F3500" s="11" t="s">
        <v>11277</v>
      </c>
      <c r="G3500" s="11" t="s">
        <v>36</v>
      </c>
    </row>
    <row r="3501" spans="1:7" x14ac:dyDescent="0.2">
      <c r="A3501" s="11" t="s">
        <v>10155</v>
      </c>
      <c r="B3501" s="11" t="s">
        <v>10156</v>
      </c>
      <c r="C3501" s="11" t="s">
        <v>10157</v>
      </c>
      <c r="D3501" s="11" t="s">
        <v>1652</v>
      </c>
      <c r="E3501" s="11" t="s">
        <v>11276</v>
      </c>
      <c r="F3501" s="11" t="s">
        <v>11277</v>
      </c>
      <c r="G3501" s="11" t="s">
        <v>36</v>
      </c>
    </row>
    <row r="3502" spans="1:7" x14ac:dyDescent="0.2">
      <c r="A3502" s="11" t="s">
        <v>10158</v>
      </c>
      <c r="B3502" s="11" t="s">
        <v>10159</v>
      </c>
      <c r="C3502" s="11" t="s">
        <v>10160</v>
      </c>
      <c r="D3502" s="11" t="s">
        <v>2098</v>
      </c>
      <c r="E3502" s="11" t="s">
        <v>11276</v>
      </c>
      <c r="F3502" s="11" t="s">
        <v>11277</v>
      </c>
      <c r="G3502" s="11" t="s">
        <v>36</v>
      </c>
    </row>
    <row r="3503" spans="1:7" x14ac:dyDescent="0.2">
      <c r="A3503" s="11" t="s">
        <v>10161</v>
      </c>
      <c r="B3503" s="11" t="s">
        <v>10162</v>
      </c>
      <c r="C3503" s="11" t="s">
        <v>10163</v>
      </c>
      <c r="D3503" s="11" t="s">
        <v>2098</v>
      </c>
      <c r="E3503" s="11" t="s">
        <v>11276</v>
      </c>
      <c r="F3503" s="11" t="s">
        <v>11277</v>
      </c>
      <c r="G3503" s="11" t="s">
        <v>36</v>
      </c>
    </row>
    <row r="3504" spans="1:7" x14ac:dyDescent="0.2">
      <c r="A3504" s="11" t="s">
        <v>10164</v>
      </c>
      <c r="B3504" s="11" t="s">
        <v>10165</v>
      </c>
      <c r="C3504" s="11" t="s">
        <v>10166</v>
      </c>
      <c r="D3504" s="11" t="s">
        <v>2098</v>
      </c>
      <c r="E3504" s="11" t="s">
        <v>11276</v>
      </c>
      <c r="F3504" s="11" t="s">
        <v>11277</v>
      </c>
      <c r="G3504" s="11" t="s">
        <v>36</v>
      </c>
    </row>
    <row r="3505" spans="1:7" x14ac:dyDescent="0.2">
      <c r="A3505" s="11" t="s">
        <v>10167</v>
      </c>
      <c r="B3505" s="11" t="s">
        <v>10168</v>
      </c>
      <c r="C3505" s="11" t="s">
        <v>10169</v>
      </c>
      <c r="D3505" s="11" t="s">
        <v>2098</v>
      </c>
      <c r="E3505" s="11" t="s">
        <v>11276</v>
      </c>
      <c r="F3505" s="11" t="s">
        <v>11277</v>
      </c>
      <c r="G3505" s="11" t="s">
        <v>36</v>
      </c>
    </row>
    <row r="3506" spans="1:7" x14ac:dyDescent="0.2">
      <c r="A3506" s="11" t="s">
        <v>10170</v>
      </c>
      <c r="B3506" s="11" t="s">
        <v>10171</v>
      </c>
      <c r="C3506" s="11" t="s">
        <v>10172</v>
      </c>
      <c r="D3506" s="11" t="s">
        <v>2098</v>
      </c>
      <c r="E3506" s="11" t="s">
        <v>11276</v>
      </c>
      <c r="F3506" s="11" t="s">
        <v>11277</v>
      </c>
      <c r="G3506" s="11" t="s">
        <v>36</v>
      </c>
    </row>
    <row r="3507" spans="1:7" x14ac:dyDescent="0.2">
      <c r="A3507" s="11" t="s">
        <v>10173</v>
      </c>
      <c r="B3507" s="11" t="s">
        <v>10174</v>
      </c>
      <c r="C3507" s="11" t="s">
        <v>10175</v>
      </c>
      <c r="D3507" s="11" t="s">
        <v>2098</v>
      </c>
      <c r="E3507" s="11" t="s">
        <v>11276</v>
      </c>
      <c r="F3507" s="11" t="s">
        <v>11277</v>
      </c>
      <c r="G3507" s="11" t="s">
        <v>36</v>
      </c>
    </row>
    <row r="3508" spans="1:7" x14ac:dyDescent="0.2">
      <c r="A3508" s="11" t="s">
        <v>10176</v>
      </c>
      <c r="B3508" s="11" t="s">
        <v>10177</v>
      </c>
      <c r="C3508" s="11" t="s">
        <v>10178</v>
      </c>
      <c r="D3508" s="11" t="s">
        <v>2098</v>
      </c>
      <c r="E3508" s="11" t="s">
        <v>11276</v>
      </c>
      <c r="F3508" s="11" t="s">
        <v>11277</v>
      </c>
      <c r="G3508" s="11" t="s">
        <v>36</v>
      </c>
    </row>
    <row r="3509" spans="1:7" x14ac:dyDescent="0.2">
      <c r="A3509" s="11" t="s">
        <v>10179</v>
      </c>
      <c r="B3509" s="11" t="s">
        <v>10180</v>
      </c>
      <c r="C3509" s="11" t="s">
        <v>10181</v>
      </c>
      <c r="D3509" s="11" t="s">
        <v>2098</v>
      </c>
      <c r="E3509" s="11" t="s">
        <v>11276</v>
      </c>
      <c r="F3509" s="11" t="s">
        <v>11277</v>
      </c>
      <c r="G3509" s="11" t="s">
        <v>36</v>
      </c>
    </row>
    <row r="3510" spans="1:7" x14ac:dyDescent="0.2">
      <c r="A3510" s="11" t="s">
        <v>10182</v>
      </c>
      <c r="B3510" s="11" t="s">
        <v>10183</v>
      </c>
      <c r="C3510" s="11" t="s">
        <v>10184</v>
      </c>
      <c r="D3510" s="11" t="s">
        <v>2098</v>
      </c>
      <c r="E3510" s="11" t="s">
        <v>11276</v>
      </c>
      <c r="F3510" s="11" t="s">
        <v>11277</v>
      </c>
      <c r="G3510" s="11" t="s">
        <v>36</v>
      </c>
    </row>
    <row r="3511" spans="1:7" x14ac:dyDescent="0.2">
      <c r="A3511" s="11" t="s">
        <v>10185</v>
      </c>
      <c r="B3511" s="11" t="s">
        <v>10186</v>
      </c>
      <c r="C3511" s="11" t="s">
        <v>10187</v>
      </c>
      <c r="D3511" s="11" t="s">
        <v>2098</v>
      </c>
      <c r="E3511" s="11" t="s">
        <v>11276</v>
      </c>
      <c r="F3511" s="11" t="s">
        <v>11277</v>
      </c>
      <c r="G3511" s="11" t="s">
        <v>36</v>
      </c>
    </row>
    <row r="3512" spans="1:7" x14ac:dyDescent="0.2">
      <c r="A3512" s="11" t="s">
        <v>10188</v>
      </c>
      <c r="B3512" s="11" t="s">
        <v>10189</v>
      </c>
      <c r="C3512" s="11" t="s">
        <v>10190</v>
      </c>
      <c r="D3512" s="11" t="s">
        <v>2098</v>
      </c>
      <c r="E3512" s="11" t="s">
        <v>11276</v>
      </c>
      <c r="F3512" s="11" t="s">
        <v>11277</v>
      </c>
      <c r="G3512" s="11" t="s">
        <v>36</v>
      </c>
    </row>
    <row r="3513" spans="1:7" x14ac:dyDescent="0.2">
      <c r="A3513" s="11" t="s">
        <v>10191</v>
      </c>
      <c r="B3513" s="11" t="s">
        <v>10192</v>
      </c>
      <c r="C3513" s="11" t="s">
        <v>10193</v>
      </c>
      <c r="D3513" s="11" t="s">
        <v>1652</v>
      </c>
      <c r="E3513" s="11" t="s">
        <v>11276</v>
      </c>
      <c r="F3513" s="11" t="s">
        <v>11277</v>
      </c>
      <c r="G3513" s="11" t="s">
        <v>36</v>
      </c>
    </row>
    <row r="3514" spans="1:7" x14ac:dyDescent="0.2">
      <c r="A3514" s="11" t="s">
        <v>10194</v>
      </c>
      <c r="B3514" s="11" t="s">
        <v>10195</v>
      </c>
      <c r="C3514" s="11" t="s">
        <v>10196</v>
      </c>
      <c r="D3514" s="11" t="s">
        <v>8744</v>
      </c>
      <c r="E3514" s="11" t="s">
        <v>11276</v>
      </c>
      <c r="F3514" s="11" t="s">
        <v>11277</v>
      </c>
      <c r="G3514" s="11" t="s">
        <v>36</v>
      </c>
    </row>
    <row r="3515" spans="1:7" x14ac:dyDescent="0.2">
      <c r="A3515" s="11" t="s">
        <v>10197</v>
      </c>
      <c r="B3515" s="11" t="s">
        <v>10198</v>
      </c>
      <c r="C3515" s="11" t="s">
        <v>10199</v>
      </c>
      <c r="D3515" s="11" t="s">
        <v>8744</v>
      </c>
      <c r="E3515" s="11" t="s">
        <v>11276</v>
      </c>
      <c r="F3515" s="11" t="s">
        <v>11277</v>
      </c>
      <c r="G3515" s="11" t="s">
        <v>36</v>
      </c>
    </row>
    <row r="3516" spans="1:7" x14ac:dyDescent="0.2">
      <c r="A3516" s="11" t="s">
        <v>10200</v>
      </c>
      <c r="B3516" s="11" t="s">
        <v>10201</v>
      </c>
      <c r="C3516" s="11" t="s">
        <v>10202</v>
      </c>
      <c r="D3516" s="11" t="s">
        <v>8744</v>
      </c>
      <c r="E3516" s="11" t="s">
        <v>11276</v>
      </c>
      <c r="F3516" s="11" t="s">
        <v>11277</v>
      </c>
      <c r="G3516" s="11" t="s">
        <v>36</v>
      </c>
    </row>
    <row r="3517" spans="1:7" x14ac:dyDescent="0.2">
      <c r="A3517" s="11" t="s">
        <v>10203</v>
      </c>
      <c r="B3517" s="11" t="s">
        <v>10204</v>
      </c>
      <c r="C3517" s="11" t="s">
        <v>10205</v>
      </c>
      <c r="D3517" s="11" t="s">
        <v>8744</v>
      </c>
      <c r="E3517" s="11" t="s">
        <v>11276</v>
      </c>
      <c r="F3517" s="11" t="s">
        <v>11277</v>
      </c>
      <c r="G3517" s="11" t="s">
        <v>36</v>
      </c>
    </row>
    <row r="3518" spans="1:7" x14ac:dyDescent="0.2">
      <c r="A3518" s="11" t="s">
        <v>10206</v>
      </c>
      <c r="B3518" s="11" t="s">
        <v>10207</v>
      </c>
      <c r="C3518" s="11" t="s">
        <v>10208</v>
      </c>
      <c r="D3518" s="11" t="s">
        <v>8744</v>
      </c>
      <c r="E3518" s="11" t="s">
        <v>11276</v>
      </c>
      <c r="F3518" s="11" t="s">
        <v>11277</v>
      </c>
      <c r="G3518" s="11" t="s">
        <v>36</v>
      </c>
    </row>
    <row r="3519" spans="1:7" x14ac:dyDescent="0.2">
      <c r="A3519" s="11" t="s">
        <v>10209</v>
      </c>
      <c r="B3519" s="11" t="s">
        <v>10210</v>
      </c>
      <c r="C3519" s="11" t="s">
        <v>10211</v>
      </c>
      <c r="D3519" s="11" t="s">
        <v>2098</v>
      </c>
      <c r="E3519" s="11" t="s">
        <v>11276</v>
      </c>
      <c r="F3519" s="11" t="s">
        <v>11277</v>
      </c>
      <c r="G3519" s="11" t="s">
        <v>36</v>
      </c>
    </row>
    <row r="3520" spans="1:7" x14ac:dyDescent="0.2">
      <c r="A3520" s="11" t="s">
        <v>10212</v>
      </c>
      <c r="B3520" s="11" t="s">
        <v>10213</v>
      </c>
      <c r="C3520" s="11" t="s">
        <v>10214</v>
      </c>
      <c r="D3520" s="11" t="s">
        <v>1652</v>
      </c>
      <c r="E3520" s="11" t="s">
        <v>11276</v>
      </c>
      <c r="F3520" s="11" t="s">
        <v>11277</v>
      </c>
      <c r="G3520" s="11" t="s">
        <v>36</v>
      </c>
    </row>
    <row r="3521" spans="1:7" x14ac:dyDescent="0.2">
      <c r="A3521" s="11" t="s">
        <v>10215</v>
      </c>
      <c r="B3521" s="11" t="s">
        <v>10216</v>
      </c>
      <c r="C3521" s="11" t="s">
        <v>10217</v>
      </c>
      <c r="D3521" s="11" t="s">
        <v>1652</v>
      </c>
      <c r="E3521" s="11" t="s">
        <v>11276</v>
      </c>
      <c r="F3521" s="11" t="s">
        <v>11277</v>
      </c>
      <c r="G3521" s="11" t="s">
        <v>36</v>
      </c>
    </row>
    <row r="3522" spans="1:7" x14ac:dyDescent="0.2">
      <c r="A3522" s="11" t="s">
        <v>10218</v>
      </c>
      <c r="B3522" s="11" t="s">
        <v>10219</v>
      </c>
      <c r="C3522" s="11" t="s">
        <v>10220</v>
      </c>
      <c r="D3522" s="11" t="s">
        <v>1652</v>
      </c>
      <c r="E3522" s="11" t="s">
        <v>11276</v>
      </c>
      <c r="F3522" s="11" t="s">
        <v>11277</v>
      </c>
      <c r="G3522" s="11" t="s">
        <v>36</v>
      </c>
    </row>
    <row r="3523" spans="1:7" x14ac:dyDescent="0.2">
      <c r="A3523" s="11" t="s">
        <v>10221</v>
      </c>
      <c r="B3523" s="11" t="s">
        <v>10222</v>
      </c>
      <c r="C3523" s="11" t="s">
        <v>10223</v>
      </c>
      <c r="D3523" s="11" t="s">
        <v>1652</v>
      </c>
      <c r="E3523" s="11" t="s">
        <v>11276</v>
      </c>
      <c r="F3523" s="11" t="s">
        <v>11277</v>
      </c>
      <c r="G3523" s="11" t="s">
        <v>36</v>
      </c>
    </row>
    <row r="3524" spans="1:7" x14ac:dyDescent="0.2">
      <c r="A3524" s="11" t="s">
        <v>10224</v>
      </c>
      <c r="B3524" s="11" t="s">
        <v>10225</v>
      </c>
      <c r="C3524" s="11" t="s">
        <v>10226</v>
      </c>
      <c r="D3524" s="11" t="s">
        <v>8744</v>
      </c>
      <c r="E3524" s="11" t="s">
        <v>11276</v>
      </c>
      <c r="F3524" s="11" t="s">
        <v>11277</v>
      </c>
      <c r="G3524" s="11" t="s">
        <v>36</v>
      </c>
    </row>
    <row r="3525" spans="1:7" x14ac:dyDescent="0.2">
      <c r="A3525" s="11" t="s">
        <v>10227</v>
      </c>
      <c r="B3525" s="11" t="s">
        <v>10228</v>
      </c>
      <c r="C3525" s="11" t="s">
        <v>10229</v>
      </c>
      <c r="D3525" s="11" t="s">
        <v>1652</v>
      </c>
      <c r="E3525" s="11" t="s">
        <v>11276</v>
      </c>
      <c r="F3525" s="11" t="s">
        <v>11277</v>
      </c>
      <c r="G3525" s="11" t="s">
        <v>36</v>
      </c>
    </row>
    <row r="3526" spans="1:7" x14ac:dyDescent="0.2">
      <c r="A3526" s="11" t="s">
        <v>10230</v>
      </c>
      <c r="B3526" s="11" t="s">
        <v>10231</v>
      </c>
      <c r="C3526" s="11" t="s">
        <v>10232</v>
      </c>
      <c r="D3526" s="11" t="s">
        <v>1652</v>
      </c>
      <c r="E3526" s="11" t="s">
        <v>11276</v>
      </c>
      <c r="F3526" s="11" t="s">
        <v>11277</v>
      </c>
      <c r="G3526" s="11" t="s">
        <v>36</v>
      </c>
    </row>
    <row r="3527" spans="1:7" x14ac:dyDescent="0.2">
      <c r="A3527" s="11" t="s">
        <v>10233</v>
      </c>
      <c r="B3527" s="11" t="s">
        <v>10234</v>
      </c>
      <c r="C3527" s="11" t="s">
        <v>10235</v>
      </c>
      <c r="D3527" s="11" t="s">
        <v>1652</v>
      </c>
      <c r="E3527" s="11" t="s">
        <v>11276</v>
      </c>
      <c r="F3527" s="11" t="s">
        <v>11277</v>
      </c>
      <c r="G3527" s="11" t="s">
        <v>36</v>
      </c>
    </row>
    <row r="3528" spans="1:7" x14ac:dyDescent="0.2">
      <c r="A3528" s="11" t="s">
        <v>10236</v>
      </c>
      <c r="B3528" s="11" t="s">
        <v>10237</v>
      </c>
      <c r="C3528" s="11" t="s">
        <v>10238</v>
      </c>
      <c r="D3528" s="11" t="s">
        <v>8744</v>
      </c>
      <c r="E3528" s="11" t="s">
        <v>11276</v>
      </c>
      <c r="F3528" s="11" t="s">
        <v>11277</v>
      </c>
      <c r="G3528" s="11" t="s">
        <v>36</v>
      </c>
    </row>
    <row r="3529" spans="1:7" x14ac:dyDescent="0.2">
      <c r="A3529" s="11" t="s">
        <v>10239</v>
      </c>
      <c r="B3529" s="11" t="s">
        <v>10240</v>
      </c>
      <c r="C3529" s="11" t="s">
        <v>10241</v>
      </c>
      <c r="D3529" s="11" t="s">
        <v>2098</v>
      </c>
      <c r="E3529" s="11" t="s">
        <v>11276</v>
      </c>
      <c r="F3529" s="11" t="s">
        <v>11277</v>
      </c>
      <c r="G3529" s="11" t="s">
        <v>36</v>
      </c>
    </row>
    <row r="3530" spans="1:7" x14ac:dyDescent="0.2">
      <c r="A3530" s="11" t="s">
        <v>10242</v>
      </c>
      <c r="B3530" s="11" t="s">
        <v>10243</v>
      </c>
      <c r="C3530" s="11" t="s">
        <v>10244</v>
      </c>
      <c r="D3530" s="11" t="s">
        <v>1652</v>
      </c>
      <c r="E3530" s="11" t="s">
        <v>11276</v>
      </c>
      <c r="F3530" s="11" t="s">
        <v>11277</v>
      </c>
      <c r="G3530" s="11" t="s">
        <v>36</v>
      </c>
    </row>
    <row r="3531" spans="1:7" x14ac:dyDescent="0.2">
      <c r="A3531" s="11" t="s">
        <v>10245</v>
      </c>
      <c r="B3531" s="11" t="s">
        <v>10246</v>
      </c>
      <c r="C3531" s="11" t="s">
        <v>10247</v>
      </c>
      <c r="D3531" s="11" t="s">
        <v>1652</v>
      </c>
      <c r="E3531" s="11" t="s">
        <v>11276</v>
      </c>
      <c r="F3531" s="11" t="s">
        <v>11277</v>
      </c>
      <c r="G3531" s="11" t="s">
        <v>36</v>
      </c>
    </row>
    <row r="3532" spans="1:7" x14ac:dyDescent="0.2">
      <c r="A3532" s="11" t="s">
        <v>10248</v>
      </c>
      <c r="B3532" s="11" t="s">
        <v>10249</v>
      </c>
      <c r="C3532" s="11" t="s">
        <v>10250</v>
      </c>
      <c r="D3532" s="11" t="s">
        <v>1652</v>
      </c>
      <c r="E3532" s="11" t="s">
        <v>11276</v>
      </c>
      <c r="F3532" s="11" t="s">
        <v>11277</v>
      </c>
      <c r="G3532" s="11" t="s">
        <v>36</v>
      </c>
    </row>
    <row r="3533" spans="1:7" x14ac:dyDescent="0.2">
      <c r="A3533" s="11" t="s">
        <v>10251</v>
      </c>
      <c r="B3533" s="11" t="s">
        <v>10252</v>
      </c>
      <c r="C3533" s="11" t="s">
        <v>10253</v>
      </c>
      <c r="D3533" s="11" t="s">
        <v>2098</v>
      </c>
      <c r="E3533" s="11" t="s">
        <v>11276</v>
      </c>
      <c r="F3533" s="11" t="s">
        <v>11277</v>
      </c>
      <c r="G3533" s="11" t="s">
        <v>36</v>
      </c>
    </row>
    <row r="3534" spans="1:7" x14ac:dyDescent="0.2">
      <c r="A3534" s="11" t="s">
        <v>10254</v>
      </c>
      <c r="B3534" s="11" t="s">
        <v>10255</v>
      </c>
      <c r="C3534" s="11" t="s">
        <v>10256</v>
      </c>
      <c r="D3534" s="11" t="s">
        <v>2098</v>
      </c>
      <c r="E3534" s="11" t="s">
        <v>11276</v>
      </c>
      <c r="F3534" s="11" t="s">
        <v>11277</v>
      </c>
      <c r="G3534" s="11" t="s">
        <v>36</v>
      </c>
    </row>
    <row r="3535" spans="1:7" x14ac:dyDescent="0.2">
      <c r="A3535" s="11" t="s">
        <v>10257</v>
      </c>
      <c r="B3535" s="11" t="s">
        <v>10258</v>
      </c>
      <c r="C3535" s="11" t="s">
        <v>10259</v>
      </c>
      <c r="D3535" s="11" t="s">
        <v>2098</v>
      </c>
      <c r="E3535" s="11" t="s">
        <v>11276</v>
      </c>
      <c r="F3535" s="11" t="s">
        <v>11277</v>
      </c>
      <c r="G3535" s="11" t="s">
        <v>36</v>
      </c>
    </row>
    <row r="3536" spans="1:7" x14ac:dyDescent="0.2">
      <c r="A3536" s="11" t="s">
        <v>10260</v>
      </c>
      <c r="B3536" s="11" t="s">
        <v>10261</v>
      </c>
      <c r="C3536" s="11" t="s">
        <v>10262</v>
      </c>
      <c r="D3536" s="11" t="s">
        <v>2098</v>
      </c>
      <c r="E3536" s="11" t="s">
        <v>11276</v>
      </c>
      <c r="F3536" s="11" t="s">
        <v>11277</v>
      </c>
      <c r="G3536" s="11" t="s">
        <v>36</v>
      </c>
    </row>
    <row r="3537" spans="1:7" x14ac:dyDescent="0.2">
      <c r="A3537" s="11" t="s">
        <v>10263</v>
      </c>
      <c r="B3537" s="11" t="s">
        <v>10264</v>
      </c>
      <c r="C3537" s="11" t="s">
        <v>10265</v>
      </c>
      <c r="D3537" s="11" t="s">
        <v>2098</v>
      </c>
      <c r="E3537" s="11" t="s">
        <v>11276</v>
      </c>
      <c r="F3537" s="11" t="s">
        <v>11277</v>
      </c>
      <c r="G3537" s="11" t="s">
        <v>36</v>
      </c>
    </row>
    <row r="3538" spans="1:7" x14ac:dyDescent="0.2">
      <c r="A3538" s="11" t="s">
        <v>10266</v>
      </c>
      <c r="B3538" s="11" t="s">
        <v>10267</v>
      </c>
      <c r="C3538" s="11" t="s">
        <v>10268</v>
      </c>
      <c r="D3538" s="11" t="s">
        <v>2098</v>
      </c>
      <c r="E3538" s="11" t="s">
        <v>11276</v>
      </c>
      <c r="F3538" s="11" t="s">
        <v>11277</v>
      </c>
      <c r="G3538" s="11" t="s">
        <v>36</v>
      </c>
    </row>
    <row r="3539" spans="1:7" x14ac:dyDescent="0.2">
      <c r="A3539" s="11" t="s">
        <v>10269</v>
      </c>
      <c r="B3539" s="11" t="s">
        <v>10270</v>
      </c>
      <c r="C3539" s="11" t="s">
        <v>10271</v>
      </c>
      <c r="D3539" s="11" t="s">
        <v>2098</v>
      </c>
      <c r="E3539" s="11" t="s">
        <v>11276</v>
      </c>
      <c r="F3539" s="11" t="s">
        <v>11277</v>
      </c>
      <c r="G3539" s="11" t="s">
        <v>36</v>
      </c>
    </row>
    <row r="3540" spans="1:7" x14ac:dyDescent="0.2">
      <c r="A3540" s="11" t="s">
        <v>10272</v>
      </c>
      <c r="B3540" s="11" t="s">
        <v>10273</v>
      </c>
      <c r="C3540" s="11" t="s">
        <v>10274</v>
      </c>
      <c r="D3540" s="11" t="s">
        <v>2098</v>
      </c>
      <c r="E3540" s="11" t="s">
        <v>11276</v>
      </c>
      <c r="F3540" s="11" t="s">
        <v>11277</v>
      </c>
      <c r="G3540" s="11" t="s">
        <v>36</v>
      </c>
    </row>
    <row r="3541" spans="1:7" x14ac:dyDescent="0.2">
      <c r="A3541" s="11" t="s">
        <v>10275</v>
      </c>
      <c r="B3541" s="11" t="s">
        <v>10276</v>
      </c>
      <c r="C3541" s="11" t="s">
        <v>10277</v>
      </c>
      <c r="D3541" s="11" t="s">
        <v>2098</v>
      </c>
      <c r="E3541" s="11" t="s">
        <v>11276</v>
      </c>
      <c r="F3541" s="11" t="s">
        <v>11277</v>
      </c>
      <c r="G3541" s="11" t="s">
        <v>36</v>
      </c>
    </row>
    <row r="3542" spans="1:7" x14ac:dyDescent="0.2">
      <c r="A3542" s="11" t="s">
        <v>10278</v>
      </c>
      <c r="B3542" s="11" t="s">
        <v>10279</v>
      </c>
      <c r="C3542" s="11" t="s">
        <v>10280</v>
      </c>
      <c r="D3542" s="11" t="s">
        <v>2098</v>
      </c>
      <c r="E3542" s="11" t="s">
        <v>11276</v>
      </c>
      <c r="F3542" s="11" t="s">
        <v>11277</v>
      </c>
      <c r="G3542" s="11" t="s">
        <v>36</v>
      </c>
    </row>
    <row r="3543" spans="1:7" x14ac:dyDescent="0.2">
      <c r="A3543" s="11" t="s">
        <v>10281</v>
      </c>
      <c r="B3543" s="11" t="s">
        <v>10282</v>
      </c>
      <c r="C3543" s="11" t="s">
        <v>10283</v>
      </c>
      <c r="D3543" s="11" t="s">
        <v>2098</v>
      </c>
      <c r="E3543" s="11" t="s">
        <v>11276</v>
      </c>
      <c r="F3543" s="11" t="s">
        <v>11277</v>
      </c>
      <c r="G3543" s="11" t="s">
        <v>36</v>
      </c>
    </row>
    <row r="3544" spans="1:7" x14ac:dyDescent="0.2">
      <c r="A3544" s="11" t="s">
        <v>10284</v>
      </c>
      <c r="B3544" s="11" t="s">
        <v>10285</v>
      </c>
      <c r="C3544" s="11" t="s">
        <v>10286</v>
      </c>
      <c r="D3544" s="11" t="s">
        <v>1652</v>
      </c>
      <c r="E3544" s="11" t="s">
        <v>11276</v>
      </c>
      <c r="F3544" s="11" t="s">
        <v>11277</v>
      </c>
      <c r="G3544" s="11" t="s">
        <v>36</v>
      </c>
    </row>
    <row r="3545" spans="1:7" x14ac:dyDescent="0.2">
      <c r="A3545" s="11" t="s">
        <v>10287</v>
      </c>
      <c r="B3545" s="11" t="s">
        <v>10288</v>
      </c>
      <c r="C3545" s="11" t="s">
        <v>10289</v>
      </c>
      <c r="D3545" s="11" t="s">
        <v>1652</v>
      </c>
      <c r="E3545" s="11" t="s">
        <v>11276</v>
      </c>
      <c r="F3545" s="11" t="s">
        <v>11277</v>
      </c>
      <c r="G3545" s="11" t="s">
        <v>36</v>
      </c>
    </row>
    <row r="3546" spans="1:7" x14ac:dyDescent="0.2">
      <c r="A3546" s="11" t="s">
        <v>10290</v>
      </c>
      <c r="B3546" s="11" t="s">
        <v>10291</v>
      </c>
      <c r="C3546" s="11" t="s">
        <v>10292</v>
      </c>
      <c r="D3546" s="11" t="s">
        <v>1652</v>
      </c>
      <c r="E3546" s="11" t="s">
        <v>11276</v>
      </c>
      <c r="F3546" s="11" t="s">
        <v>11277</v>
      </c>
      <c r="G3546" s="11" t="s">
        <v>36</v>
      </c>
    </row>
    <row r="3547" spans="1:7" x14ac:dyDescent="0.2">
      <c r="A3547" s="11" t="s">
        <v>10293</v>
      </c>
      <c r="B3547" s="11" t="s">
        <v>10294</v>
      </c>
      <c r="C3547" s="11" t="s">
        <v>10295</v>
      </c>
      <c r="D3547" s="11" t="s">
        <v>1652</v>
      </c>
      <c r="E3547" s="11" t="s">
        <v>11276</v>
      </c>
      <c r="F3547" s="11" t="s">
        <v>11277</v>
      </c>
      <c r="G3547" s="11" t="s">
        <v>36</v>
      </c>
    </row>
    <row r="3548" spans="1:7" x14ac:dyDescent="0.2">
      <c r="A3548" s="11" t="s">
        <v>10296</v>
      </c>
      <c r="B3548" s="11" t="s">
        <v>10297</v>
      </c>
      <c r="C3548" s="11" t="s">
        <v>10298</v>
      </c>
      <c r="D3548" s="11" t="s">
        <v>1652</v>
      </c>
      <c r="E3548" s="11" t="s">
        <v>11276</v>
      </c>
      <c r="F3548" s="11" t="s">
        <v>11277</v>
      </c>
      <c r="G3548" s="11" t="s">
        <v>36</v>
      </c>
    </row>
    <row r="3549" spans="1:7" x14ac:dyDescent="0.2">
      <c r="A3549" s="11" t="s">
        <v>10299</v>
      </c>
      <c r="B3549" s="11" t="s">
        <v>10300</v>
      </c>
      <c r="C3549" s="11" t="s">
        <v>10301</v>
      </c>
      <c r="D3549" s="11" t="s">
        <v>1652</v>
      </c>
      <c r="E3549" s="11" t="s">
        <v>11276</v>
      </c>
      <c r="F3549" s="11" t="s">
        <v>11277</v>
      </c>
      <c r="G3549" s="11" t="s">
        <v>36</v>
      </c>
    </row>
    <row r="3550" spans="1:7" x14ac:dyDescent="0.2">
      <c r="A3550" s="11" t="s">
        <v>10302</v>
      </c>
      <c r="B3550" s="11" t="s">
        <v>10303</v>
      </c>
      <c r="C3550" s="11" t="s">
        <v>10304</v>
      </c>
      <c r="D3550" s="11" t="s">
        <v>2098</v>
      </c>
      <c r="E3550" s="11" t="s">
        <v>11276</v>
      </c>
      <c r="F3550" s="11" t="s">
        <v>11277</v>
      </c>
      <c r="G3550" s="11" t="s">
        <v>36</v>
      </c>
    </row>
    <row r="3551" spans="1:7" x14ac:dyDescent="0.2">
      <c r="A3551" s="11" t="s">
        <v>10305</v>
      </c>
      <c r="B3551" s="11" t="s">
        <v>10306</v>
      </c>
      <c r="C3551" s="11" t="s">
        <v>10307</v>
      </c>
      <c r="D3551" s="11" t="s">
        <v>2098</v>
      </c>
      <c r="E3551" s="11" t="s">
        <v>11276</v>
      </c>
      <c r="F3551" s="11" t="s">
        <v>11277</v>
      </c>
      <c r="G3551" s="11" t="s">
        <v>36</v>
      </c>
    </row>
    <row r="3552" spans="1:7" x14ac:dyDescent="0.2">
      <c r="A3552" s="11" t="s">
        <v>10308</v>
      </c>
      <c r="B3552" s="11" t="s">
        <v>10309</v>
      </c>
      <c r="C3552" s="11" t="s">
        <v>10310</v>
      </c>
      <c r="D3552" s="11" t="s">
        <v>2098</v>
      </c>
      <c r="E3552" s="11" t="s">
        <v>11276</v>
      </c>
      <c r="F3552" s="11" t="s">
        <v>11277</v>
      </c>
      <c r="G3552" s="11" t="s">
        <v>36</v>
      </c>
    </row>
    <row r="3553" spans="1:7" x14ac:dyDescent="0.2">
      <c r="A3553" s="11" t="s">
        <v>10311</v>
      </c>
      <c r="B3553" s="11" t="s">
        <v>10312</v>
      </c>
      <c r="C3553" s="11" t="s">
        <v>10313</v>
      </c>
      <c r="D3553" s="11" t="s">
        <v>1137</v>
      </c>
      <c r="E3553" s="11" t="s">
        <v>11276</v>
      </c>
      <c r="F3553" s="11" t="s">
        <v>11277</v>
      </c>
      <c r="G3553" s="11" t="s">
        <v>36</v>
      </c>
    </row>
    <row r="3554" spans="1:7" x14ac:dyDescent="0.2">
      <c r="A3554" s="11" t="s">
        <v>10314</v>
      </c>
      <c r="B3554" s="11" t="s">
        <v>10315</v>
      </c>
      <c r="C3554" s="11" t="s">
        <v>10316</v>
      </c>
      <c r="D3554" s="11" t="s">
        <v>1137</v>
      </c>
      <c r="E3554" s="11" t="s">
        <v>11276</v>
      </c>
      <c r="F3554" s="11" t="s">
        <v>11277</v>
      </c>
      <c r="G3554" s="11" t="s">
        <v>36</v>
      </c>
    </row>
    <row r="3555" spans="1:7" x14ac:dyDescent="0.2">
      <c r="A3555" s="11" t="s">
        <v>10317</v>
      </c>
      <c r="B3555" s="11" t="s">
        <v>10318</v>
      </c>
      <c r="C3555" s="11" t="s">
        <v>10319</v>
      </c>
      <c r="D3555" s="11" t="s">
        <v>1137</v>
      </c>
      <c r="E3555" s="11" t="s">
        <v>11276</v>
      </c>
      <c r="F3555" s="11" t="s">
        <v>11277</v>
      </c>
      <c r="G3555" s="11" t="s">
        <v>36</v>
      </c>
    </row>
    <row r="3556" spans="1:7" x14ac:dyDescent="0.2">
      <c r="A3556" s="11" t="s">
        <v>10320</v>
      </c>
      <c r="B3556" s="11" t="s">
        <v>10321</v>
      </c>
      <c r="C3556" s="11" t="s">
        <v>10322</v>
      </c>
      <c r="D3556" s="11" t="s">
        <v>1137</v>
      </c>
      <c r="E3556" s="11" t="s">
        <v>11276</v>
      </c>
      <c r="F3556" s="11" t="s">
        <v>11277</v>
      </c>
      <c r="G3556" s="11" t="s">
        <v>36</v>
      </c>
    </row>
    <row r="3557" spans="1:7" x14ac:dyDescent="0.2">
      <c r="A3557" s="11" t="s">
        <v>10323</v>
      </c>
      <c r="B3557" s="11" t="s">
        <v>10324</v>
      </c>
      <c r="C3557" s="11" t="s">
        <v>10325</v>
      </c>
      <c r="D3557" s="11" t="s">
        <v>1137</v>
      </c>
      <c r="E3557" s="11" t="s">
        <v>11276</v>
      </c>
      <c r="F3557" s="11" t="s">
        <v>11277</v>
      </c>
      <c r="G3557" s="11" t="s">
        <v>36</v>
      </c>
    </row>
    <row r="3558" spans="1:7" x14ac:dyDescent="0.2">
      <c r="A3558" s="11" t="s">
        <v>10326</v>
      </c>
      <c r="B3558" s="11" t="s">
        <v>10327</v>
      </c>
      <c r="C3558" s="11" t="s">
        <v>10328</v>
      </c>
      <c r="D3558" s="11" t="s">
        <v>1137</v>
      </c>
      <c r="E3558" s="11" t="s">
        <v>11276</v>
      </c>
      <c r="F3558" s="11" t="s">
        <v>11277</v>
      </c>
      <c r="G3558" s="11" t="s">
        <v>36</v>
      </c>
    </row>
    <row r="3559" spans="1:7" x14ac:dyDescent="0.2">
      <c r="A3559" s="11" t="s">
        <v>10329</v>
      </c>
      <c r="B3559" s="11" t="s">
        <v>10330</v>
      </c>
      <c r="C3559" s="11" t="s">
        <v>10331</v>
      </c>
      <c r="D3559" s="11" t="s">
        <v>1137</v>
      </c>
      <c r="E3559" s="11" t="s">
        <v>11276</v>
      </c>
      <c r="F3559" s="11" t="s">
        <v>11277</v>
      </c>
      <c r="G3559" s="11" t="s">
        <v>36</v>
      </c>
    </row>
    <row r="3560" spans="1:7" x14ac:dyDescent="0.2">
      <c r="A3560" s="11" t="s">
        <v>10332</v>
      </c>
      <c r="B3560" s="11" t="s">
        <v>10333</v>
      </c>
      <c r="C3560" s="11" t="s">
        <v>10334</v>
      </c>
      <c r="D3560" s="11" t="s">
        <v>1137</v>
      </c>
      <c r="E3560" s="11" t="s">
        <v>11276</v>
      </c>
      <c r="F3560" s="11" t="s">
        <v>11277</v>
      </c>
      <c r="G3560" s="11" t="s">
        <v>36</v>
      </c>
    </row>
    <row r="3561" spans="1:7" x14ac:dyDescent="0.2">
      <c r="A3561" s="11" t="s">
        <v>10335</v>
      </c>
      <c r="B3561" s="11" t="s">
        <v>10336</v>
      </c>
      <c r="C3561" s="11" t="s">
        <v>10337</v>
      </c>
      <c r="D3561" s="11" t="s">
        <v>1137</v>
      </c>
      <c r="E3561" s="11" t="s">
        <v>11276</v>
      </c>
      <c r="F3561" s="11" t="s">
        <v>11277</v>
      </c>
      <c r="G3561" s="11" t="s">
        <v>36</v>
      </c>
    </row>
    <row r="3562" spans="1:7" x14ac:dyDescent="0.2">
      <c r="A3562" s="11" t="s">
        <v>10338</v>
      </c>
      <c r="B3562" s="11" t="s">
        <v>10339</v>
      </c>
      <c r="C3562" s="11" t="s">
        <v>10340</v>
      </c>
      <c r="D3562" s="11" t="s">
        <v>1137</v>
      </c>
      <c r="E3562" s="11" t="s">
        <v>11276</v>
      </c>
      <c r="F3562" s="11" t="s">
        <v>11277</v>
      </c>
      <c r="G3562" s="11" t="s">
        <v>36</v>
      </c>
    </row>
    <row r="3563" spans="1:7" x14ac:dyDescent="0.2">
      <c r="A3563" s="11" t="s">
        <v>10341</v>
      </c>
      <c r="B3563" s="11" t="s">
        <v>10342</v>
      </c>
      <c r="C3563" s="11" t="s">
        <v>10343</v>
      </c>
      <c r="D3563" s="11" t="s">
        <v>1137</v>
      </c>
      <c r="E3563" s="11" t="s">
        <v>11276</v>
      </c>
      <c r="F3563" s="11" t="s">
        <v>11277</v>
      </c>
      <c r="G3563" s="11" t="s">
        <v>36</v>
      </c>
    </row>
    <row r="3564" spans="1:7" x14ac:dyDescent="0.2">
      <c r="A3564" s="11" t="s">
        <v>10344</v>
      </c>
      <c r="B3564" s="11" t="s">
        <v>10345</v>
      </c>
      <c r="C3564" s="11" t="s">
        <v>10346</v>
      </c>
      <c r="D3564" s="11" t="s">
        <v>1137</v>
      </c>
      <c r="E3564" s="11" t="s">
        <v>11276</v>
      </c>
      <c r="F3564" s="11" t="s">
        <v>11277</v>
      </c>
      <c r="G3564" s="11" t="s">
        <v>36</v>
      </c>
    </row>
    <row r="3565" spans="1:7" x14ac:dyDescent="0.2">
      <c r="A3565" s="11" t="s">
        <v>10347</v>
      </c>
      <c r="B3565" s="11" t="s">
        <v>10348</v>
      </c>
      <c r="C3565" s="11" t="s">
        <v>10349</v>
      </c>
      <c r="D3565" s="11" t="s">
        <v>1137</v>
      </c>
      <c r="E3565" s="11" t="s">
        <v>11276</v>
      </c>
      <c r="F3565" s="11" t="s">
        <v>11277</v>
      </c>
      <c r="G3565" s="11" t="s">
        <v>36</v>
      </c>
    </row>
    <row r="3566" spans="1:7" x14ac:dyDescent="0.2">
      <c r="A3566" s="11" t="s">
        <v>10350</v>
      </c>
      <c r="B3566" s="11" t="s">
        <v>10351</v>
      </c>
      <c r="C3566" s="11" t="s">
        <v>10352</v>
      </c>
      <c r="D3566" s="11" t="s">
        <v>1137</v>
      </c>
      <c r="E3566" s="11" t="s">
        <v>11276</v>
      </c>
      <c r="F3566" s="11" t="s">
        <v>11277</v>
      </c>
      <c r="G3566" s="11" t="s">
        <v>36</v>
      </c>
    </row>
    <row r="3567" spans="1:7" x14ac:dyDescent="0.2">
      <c r="A3567" s="11" t="s">
        <v>10353</v>
      </c>
      <c r="B3567" s="11" t="s">
        <v>10354</v>
      </c>
      <c r="C3567" s="11" t="s">
        <v>10355</v>
      </c>
      <c r="D3567" s="11" t="s">
        <v>1137</v>
      </c>
      <c r="E3567" s="11" t="s">
        <v>11276</v>
      </c>
      <c r="F3567" s="11" t="s">
        <v>11277</v>
      </c>
      <c r="G3567" s="11" t="s">
        <v>36</v>
      </c>
    </row>
    <row r="3568" spans="1:7" x14ac:dyDescent="0.2">
      <c r="A3568" s="11" t="s">
        <v>10356</v>
      </c>
      <c r="B3568" s="11" t="s">
        <v>10357</v>
      </c>
      <c r="C3568" s="11" t="s">
        <v>1136</v>
      </c>
      <c r="D3568" s="11" t="s">
        <v>1137</v>
      </c>
      <c r="E3568" s="11" t="s">
        <v>11276</v>
      </c>
      <c r="F3568" s="11" t="s">
        <v>11277</v>
      </c>
      <c r="G3568" s="11" t="s">
        <v>36</v>
      </c>
    </row>
    <row r="3569" spans="1:7" x14ac:dyDescent="0.2">
      <c r="A3569" s="11" t="s">
        <v>10358</v>
      </c>
      <c r="B3569" s="11" t="s">
        <v>10359</v>
      </c>
      <c r="C3569" s="11" t="s">
        <v>10360</v>
      </c>
      <c r="D3569" s="11" t="s">
        <v>1137</v>
      </c>
      <c r="E3569" s="11" t="s">
        <v>11276</v>
      </c>
      <c r="F3569" s="11" t="s">
        <v>11277</v>
      </c>
      <c r="G3569" s="11" t="s">
        <v>36</v>
      </c>
    </row>
    <row r="3570" spans="1:7" x14ac:dyDescent="0.2">
      <c r="A3570" s="11" t="s">
        <v>10361</v>
      </c>
      <c r="B3570" s="11" t="s">
        <v>10362</v>
      </c>
      <c r="C3570" s="11" t="s">
        <v>10363</v>
      </c>
      <c r="D3570" s="11" t="s">
        <v>1137</v>
      </c>
      <c r="E3570" s="11" t="s">
        <v>11276</v>
      </c>
      <c r="F3570" s="11" t="s">
        <v>11277</v>
      </c>
      <c r="G3570" s="11" t="s">
        <v>36</v>
      </c>
    </row>
    <row r="3571" spans="1:7" x14ac:dyDescent="0.2">
      <c r="A3571" s="11" t="s">
        <v>10364</v>
      </c>
      <c r="B3571" s="11" t="s">
        <v>10365</v>
      </c>
      <c r="C3571" s="11" t="s">
        <v>10366</v>
      </c>
      <c r="D3571" s="11" t="s">
        <v>1137</v>
      </c>
      <c r="E3571" s="11" t="s">
        <v>11276</v>
      </c>
      <c r="F3571" s="11" t="s">
        <v>11277</v>
      </c>
      <c r="G3571" s="11" t="s">
        <v>36</v>
      </c>
    </row>
    <row r="3572" spans="1:7" x14ac:dyDescent="0.2">
      <c r="A3572" s="11" t="s">
        <v>10367</v>
      </c>
      <c r="B3572" s="11" t="s">
        <v>10368</v>
      </c>
      <c r="C3572" s="11" t="s">
        <v>10369</v>
      </c>
      <c r="D3572" s="11" t="s">
        <v>1137</v>
      </c>
      <c r="E3572" s="11" t="s">
        <v>11276</v>
      </c>
      <c r="F3572" s="11" t="s">
        <v>11277</v>
      </c>
      <c r="G3572" s="11" t="s">
        <v>36</v>
      </c>
    </row>
    <row r="3573" spans="1:7" x14ac:dyDescent="0.2">
      <c r="A3573" s="11" t="s">
        <v>10370</v>
      </c>
      <c r="B3573" s="11" t="s">
        <v>10371</v>
      </c>
      <c r="C3573" s="11" t="s">
        <v>10372</v>
      </c>
      <c r="D3573" s="11" t="s">
        <v>1137</v>
      </c>
      <c r="E3573" s="11" t="s">
        <v>11276</v>
      </c>
      <c r="F3573" s="11" t="s">
        <v>11277</v>
      </c>
      <c r="G3573" s="11" t="s">
        <v>36</v>
      </c>
    </row>
    <row r="3574" spans="1:7" x14ac:dyDescent="0.2">
      <c r="A3574" s="11" t="s">
        <v>10373</v>
      </c>
      <c r="B3574" s="11" t="s">
        <v>10374</v>
      </c>
      <c r="C3574" s="11" t="s">
        <v>10375</v>
      </c>
      <c r="D3574" s="11" t="s">
        <v>1137</v>
      </c>
      <c r="E3574" s="11" t="s">
        <v>11276</v>
      </c>
      <c r="F3574" s="11" t="s">
        <v>11277</v>
      </c>
      <c r="G3574" s="11" t="s">
        <v>36</v>
      </c>
    </row>
    <row r="3575" spans="1:7" x14ac:dyDescent="0.2">
      <c r="A3575" s="11" t="s">
        <v>10376</v>
      </c>
      <c r="B3575" s="11" t="s">
        <v>10377</v>
      </c>
      <c r="C3575" s="11" t="s">
        <v>10378</v>
      </c>
      <c r="D3575" s="11" t="s">
        <v>1137</v>
      </c>
      <c r="E3575" s="11" t="s">
        <v>11276</v>
      </c>
      <c r="F3575" s="11" t="s">
        <v>11277</v>
      </c>
      <c r="G3575" s="11" t="s">
        <v>36</v>
      </c>
    </row>
    <row r="3576" spans="1:7" x14ac:dyDescent="0.2">
      <c r="A3576" s="11" t="s">
        <v>10379</v>
      </c>
      <c r="B3576" s="11" t="s">
        <v>10380</v>
      </c>
      <c r="C3576" s="11" t="s">
        <v>10381</v>
      </c>
      <c r="D3576" s="11" t="s">
        <v>1137</v>
      </c>
      <c r="E3576" s="11" t="s">
        <v>11276</v>
      </c>
      <c r="F3576" s="11" t="s">
        <v>11277</v>
      </c>
      <c r="G3576" s="11" t="s">
        <v>36</v>
      </c>
    </row>
    <row r="3577" spans="1:7" x14ac:dyDescent="0.2">
      <c r="A3577" s="11" t="s">
        <v>10382</v>
      </c>
      <c r="B3577" s="11" t="s">
        <v>10383</v>
      </c>
      <c r="C3577" s="11" t="s">
        <v>10384</v>
      </c>
      <c r="D3577" s="11" t="s">
        <v>1137</v>
      </c>
      <c r="E3577" s="11" t="s">
        <v>11276</v>
      </c>
      <c r="F3577" s="11" t="s">
        <v>11277</v>
      </c>
      <c r="G3577" s="11" t="s">
        <v>36</v>
      </c>
    </row>
    <row r="3578" spans="1:7" x14ac:dyDescent="0.2">
      <c r="A3578" s="11" t="s">
        <v>10385</v>
      </c>
      <c r="B3578" s="11" t="s">
        <v>10386</v>
      </c>
      <c r="C3578" s="11" t="s">
        <v>10387</v>
      </c>
      <c r="D3578" s="11" t="s">
        <v>1137</v>
      </c>
      <c r="E3578" s="11" t="s">
        <v>11276</v>
      </c>
      <c r="F3578" s="11" t="s">
        <v>11277</v>
      </c>
      <c r="G3578" s="11" t="s">
        <v>36</v>
      </c>
    </row>
    <row r="3579" spans="1:7" x14ac:dyDescent="0.2">
      <c r="A3579" s="11" t="s">
        <v>10388</v>
      </c>
      <c r="B3579" s="11" t="s">
        <v>10389</v>
      </c>
      <c r="C3579" s="11" t="s">
        <v>10390</v>
      </c>
      <c r="D3579" s="11" t="s">
        <v>1137</v>
      </c>
      <c r="E3579" s="11" t="s">
        <v>11276</v>
      </c>
      <c r="F3579" s="11" t="s">
        <v>11277</v>
      </c>
      <c r="G3579" s="11" t="s">
        <v>36</v>
      </c>
    </row>
    <row r="3580" spans="1:7" x14ac:dyDescent="0.2">
      <c r="A3580" s="11" t="s">
        <v>10391</v>
      </c>
      <c r="B3580" s="11" t="s">
        <v>10392</v>
      </c>
      <c r="C3580" s="11" t="s">
        <v>10393</v>
      </c>
      <c r="D3580" s="11" t="s">
        <v>1137</v>
      </c>
      <c r="E3580" s="11" t="s">
        <v>11276</v>
      </c>
      <c r="F3580" s="11" t="s">
        <v>11277</v>
      </c>
      <c r="G3580" s="11" t="s">
        <v>36</v>
      </c>
    </row>
    <row r="3581" spans="1:7" x14ac:dyDescent="0.2">
      <c r="A3581" s="11" t="s">
        <v>10394</v>
      </c>
      <c r="B3581" s="11" t="s">
        <v>10395</v>
      </c>
      <c r="C3581" s="11" t="s">
        <v>10396</v>
      </c>
      <c r="D3581" s="11" t="s">
        <v>1137</v>
      </c>
      <c r="E3581" s="11" t="s">
        <v>11276</v>
      </c>
      <c r="F3581" s="11" t="s">
        <v>11277</v>
      </c>
      <c r="G3581" s="11" t="s">
        <v>36</v>
      </c>
    </row>
    <row r="3582" spans="1:7" x14ac:dyDescent="0.2">
      <c r="A3582" s="11" t="s">
        <v>10397</v>
      </c>
      <c r="B3582" s="11" t="s">
        <v>10398</v>
      </c>
      <c r="C3582" s="11" t="s">
        <v>10399</v>
      </c>
      <c r="D3582" s="11" t="s">
        <v>1137</v>
      </c>
      <c r="E3582" s="11" t="s">
        <v>11276</v>
      </c>
      <c r="F3582" s="11" t="s">
        <v>11277</v>
      </c>
      <c r="G3582" s="11" t="s">
        <v>36</v>
      </c>
    </row>
    <row r="3583" spans="1:7" x14ac:dyDescent="0.2">
      <c r="A3583" s="11" t="s">
        <v>10400</v>
      </c>
      <c r="B3583" s="11" t="s">
        <v>10401</v>
      </c>
      <c r="C3583" s="11" t="s">
        <v>10402</v>
      </c>
      <c r="D3583" s="11" t="s">
        <v>1137</v>
      </c>
      <c r="E3583" s="11" t="s">
        <v>11276</v>
      </c>
      <c r="F3583" s="11" t="s">
        <v>11277</v>
      </c>
      <c r="G3583" s="11" t="s">
        <v>36</v>
      </c>
    </row>
    <row r="3584" spans="1:7" x14ac:dyDescent="0.2">
      <c r="A3584" s="11" t="s">
        <v>10403</v>
      </c>
      <c r="B3584" s="11" t="s">
        <v>10404</v>
      </c>
      <c r="C3584" s="11" t="s">
        <v>10405</v>
      </c>
      <c r="D3584" s="11" t="s">
        <v>1137</v>
      </c>
      <c r="E3584" s="11" t="s">
        <v>11276</v>
      </c>
      <c r="F3584" s="11" t="s">
        <v>11277</v>
      </c>
      <c r="G3584" s="11" t="s">
        <v>36</v>
      </c>
    </row>
    <row r="3585" spans="1:7" x14ac:dyDescent="0.2">
      <c r="A3585" s="11" t="s">
        <v>10406</v>
      </c>
      <c r="B3585" s="11" t="s">
        <v>10407</v>
      </c>
      <c r="C3585" s="11" t="s">
        <v>10408</v>
      </c>
      <c r="D3585" s="11" t="s">
        <v>6933</v>
      </c>
      <c r="E3585" s="11" t="s">
        <v>11274</v>
      </c>
      <c r="F3585" s="11" t="s">
        <v>11275</v>
      </c>
      <c r="G3585" s="11" t="s">
        <v>36</v>
      </c>
    </row>
    <row r="3586" spans="1:7" x14ac:dyDescent="0.2">
      <c r="A3586" s="11" t="s">
        <v>10409</v>
      </c>
      <c r="B3586" s="11" t="s">
        <v>10410</v>
      </c>
      <c r="C3586" s="11" t="s">
        <v>10411</v>
      </c>
      <c r="D3586" s="11" t="s">
        <v>6933</v>
      </c>
      <c r="E3586" s="11" t="s">
        <v>11274</v>
      </c>
      <c r="F3586" s="11" t="s">
        <v>11275</v>
      </c>
      <c r="G3586" s="11" t="s">
        <v>36</v>
      </c>
    </row>
    <row r="3587" spans="1:7" x14ac:dyDescent="0.2">
      <c r="A3587" s="11" t="s">
        <v>10412</v>
      </c>
      <c r="B3587" s="11" t="s">
        <v>10413</v>
      </c>
      <c r="C3587" s="11" t="s">
        <v>10414</v>
      </c>
      <c r="D3587" s="11" t="s">
        <v>6933</v>
      </c>
      <c r="E3587" s="11" t="s">
        <v>11274</v>
      </c>
      <c r="F3587" s="11" t="s">
        <v>11275</v>
      </c>
      <c r="G3587" s="11" t="s">
        <v>36</v>
      </c>
    </row>
    <row r="3588" spans="1:7" x14ac:dyDescent="0.2">
      <c r="A3588" s="11" t="s">
        <v>10415</v>
      </c>
      <c r="B3588" s="11" t="s">
        <v>10416</v>
      </c>
      <c r="C3588" s="11" t="s">
        <v>10417</v>
      </c>
      <c r="D3588" s="11" t="s">
        <v>6933</v>
      </c>
      <c r="E3588" s="11" t="s">
        <v>11274</v>
      </c>
      <c r="F3588" s="11" t="s">
        <v>11275</v>
      </c>
      <c r="G3588" s="11" t="s">
        <v>36</v>
      </c>
    </row>
    <row r="3589" spans="1:7" x14ac:dyDescent="0.2">
      <c r="A3589" s="11" t="s">
        <v>10418</v>
      </c>
      <c r="B3589" s="11" t="s">
        <v>10419</v>
      </c>
      <c r="C3589" s="11" t="s">
        <v>10420</v>
      </c>
      <c r="D3589" s="11" t="s">
        <v>1137</v>
      </c>
      <c r="E3589" s="11" t="s">
        <v>11276</v>
      </c>
      <c r="F3589" s="11" t="s">
        <v>11277</v>
      </c>
      <c r="G3589" s="11" t="s">
        <v>36</v>
      </c>
    </row>
    <row r="3590" spans="1:7" x14ac:dyDescent="0.2">
      <c r="A3590" s="11" t="s">
        <v>10421</v>
      </c>
      <c r="B3590" s="11" t="s">
        <v>10422</v>
      </c>
      <c r="C3590" s="11" t="s">
        <v>10423</v>
      </c>
      <c r="D3590" s="11" t="s">
        <v>1652</v>
      </c>
      <c r="E3590" s="11" t="s">
        <v>11276</v>
      </c>
      <c r="F3590" s="11" t="s">
        <v>11277</v>
      </c>
      <c r="G3590" s="11" t="s">
        <v>36</v>
      </c>
    </row>
    <row r="3591" spans="1:7" x14ac:dyDescent="0.2">
      <c r="A3591" s="11" t="s">
        <v>10424</v>
      </c>
      <c r="B3591" s="11" t="s">
        <v>10425</v>
      </c>
      <c r="C3591" s="11" t="s">
        <v>10426</v>
      </c>
      <c r="D3591" s="11" t="s">
        <v>1652</v>
      </c>
      <c r="E3591" s="11" t="s">
        <v>11276</v>
      </c>
      <c r="F3591" s="11" t="s">
        <v>11277</v>
      </c>
      <c r="G3591" s="11" t="s">
        <v>36</v>
      </c>
    </row>
    <row r="3592" spans="1:7" x14ac:dyDescent="0.2">
      <c r="A3592" s="11" t="s">
        <v>10427</v>
      </c>
      <c r="B3592" s="11" t="s">
        <v>10428</v>
      </c>
      <c r="C3592" s="11" t="s">
        <v>10429</v>
      </c>
      <c r="D3592" s="11" t="s">
        <v>1652</v>
      </c>
      <c r="E3592" s="11" t="s">
        <v>11276</v>
      </c>
      <c r="F3592" s="11" t="s">
        <v>11277</v>
      </c>
      <c r="G3592" s="11" t="s">
        <v>36</v>
      </c>
    </row>
    <row r="3593" spans="1:7" x14ac:dyDescent="0.2">
      <c r="A3593" s="11" t="s">
        <v>10430</v>
      </c>
      <c r="B3593" s="11" t="s">
        <v>10431</v>
      </c>
      <c r="C3593" s="11" t="s">
        <v>10432</v>
      </c>
      <c r="D3593" s="11" t="s">
        <v>1652</v>
      </c>
      <c r="E3593" s="11" t="s">
        <v>11276</v>
      </c>
      <c r="F3593" s="11" t="s">
        <v>11277</v>
      </c>
      <c r="G3593" s="11" t="s">
        <v>36</v>
      </c>
    </row>
    <row r="3594" spans="1:7" x14ac:dyDescent="0.2">
      <c r="A3594" s="11" t="s">
        <v>10433</v>
      </c>
      <c r="B3594" s="11" t="s">
        <v>10434</v>
      </c>
      <c r="C3594" s="11" t="s">
        <v>10435</v>
      </c>
      <c r="D3594" s="11" t="s">
        <v>1652</v>
      </c>
      <c r="E3594" s="11" t="s">
        <v>11276</v>
      </c>
      <c r="F3594" s="11" t="s">
        <v>11277</v>
      </c>
      <c r="G3594" s="11" t="s">
        <v>36</v>
      </c>
    </row>
    <row r="3595" spans="1:7" x14ac:dyDescent="0.2">
      <c r="A3595" s="11" t="s">
        <v>10436</v>
      </c>
      <c r="B3595" s="11" t="s">
        <v>10437</v>
      </c>
      <c r="C3595" s="11" t="s">
        <v>10438</v>
      </c>
      <c r="D3595" s="11" t="s">
        <v>1137</v>
      </c>
      <c r="E3595" s="11" t="s">
        <v>11276</v>
      </c>
      <c r="F3595" s="11" t="s">
        <v>11277</v>
      </c>
      <c r="G3595" s="11" t="s">
        <v>36</v>
      </c>
    </row>
    <row r="3596" spans="1:7" x14ac:dyDescent="0.2">
      <c r="A3596" s="11" t="s">
        <v>10439</v>
      </c>
      <c r="B3596" s="11" t="s">
        <v>10440</v>
      </c>
      <c r="C3596" s="11" t="s">
        <v>10441</v>
      </c>
      <c r="D3596" s="11" t="s">
        <v>2098</v>
      </c>
      <c r="E3596" s="11" t="s">
        <v>11276</v>
      </c>
      <c r="F3596" s="11" t="s">
        <v>11277</v>
      </c>
      <c r="G3596" s="11" t="s">
        <v>36</v>
      </c>
    </row>
    <row r="3597" spans="1:7" x14ac:dyDescent="0.2">
      <c r="A3597" s="11" t="s">
        <v>10442</v>
      </c>
      <c r="B3597" s="11" t="s">
        <v>10443</v>
      </c>
      <c r="C3597" s="11" t="s">
        <v>10444</v>
      </c>
      <c r="D3597" s="11" t="s">
        <v>2098</v>
      </c>
      <c r="E3597" s="11" t="s">
        <v>11276</v>
      </c>
      <c r="F3597" s="11" t="s">
        <v>11277</v>
      </c>
      <c r="G3597" s="11" t="s">
        <v>36</v>
      </c>
    </row>
    <row r="3598" spans="1:7" x14ac:dyDescent="0.2">
      <c r="A3598" s="11" t="s">
        <v>10445</v>
      </c>
      <c r="B3598" s="11" t="s">
        <v>10446</v>
      </c>
      <c r="C3598" s="11" t="s">
        <v>10447</v>
      </c>
      <c r="D3598" s="11" t="s">
        <v>2098</v>
      </c>
      <c r="E3598" s="11" t="s">
        <v>11276</v>
      </c>
      <c r="F3598" s="11" t="s">
        <v>11277</v>
      </c>
      <c r="G3598" s="11" t="s">
        <v>36</v>
      </c>
    </row>
    <row r="3599" spans="1:7" x14ac:dyDescent="0.2">
      <c r="A3599" s="11" t="s">
        <v>10448</v>
      </c>
      <c r="B3599" s="11" t="s">
        <v>10449</v>
      </c>
      <c r="C3599" s="11" t="s">
        <v>10450</v>
      </c>
      <c r="D3599" s="11" t="s">
        <v>2098</v>
      </c>
      <c r="E3599" s="11" t="s">
        <v>11276</v>
      </c>
      <c r="F3599" s="11" t="s">
        <v>11277</v>
      </c>
      <c r="G3599" s="11" t="s">
        <v>36</v>
      </c>
    </row>
    <row r="3600" spans="1:7" x14ac:dyDescent="0.2">
      <c r="A3600" s="11" t="s">
        <v>10451</v>
      </c>
      <c r="B3600" s="11" t="s">
        <v>10452</v>
      </c>
      <c r="C3600" s="11" t="s">
        <v>10453</v>
      </c>
      <c r="D3600" s="11" t="s">
        <v>1664</v>
      </c>
      <c r="E3600" s="11" t="s">
        <v>11276</v>
      </c>
      <c r="F3600" s="11" t="s">
        <v>11277</v>
      </c>
      <c r="G3600" s="11" t="s">
        <v>36</v>
      </c>
    </row>
    <row r="3601" spans="1:7" x14ac:dyDescent="0.2">
      <c r="A3601" s="11" t="s">
        <v>10454</v>
      </c>
      <c r="B3601" s="11" t="s">
        <v>10455</v>
      </c>
      <c r="C3601" s="11" t="s">
        <v>10456</v>
      </c>
      <c r="D3601" s="11" t="s">
        <v>2098</v>
      </c>
      <c r="E3601" s="11" t="s">
        <v>11276</v>
      </c>
      <c r="F3601" s="11" t="s">
        <v>11277</v>
      </c>
      <c r="G3601" s="11" t="s">
        <v>36</v>
      </c>
    </row>
    <row r="3602" spans="1:7" x14ac:dyDescent="0.2">
      <c r="A3602" s="11" t="s">
        <v>10457</v>
      </c>
      <c r="B3602" s="11" t="s">
        <v>10458</v>
      </c>
      <c r="C3602" s="11" t="s">
        <v>10459</v>
      </c>
      <c r="D3602" s="11" t="s">
        <v>1652</v>
      </c>
      <c r="E3602" s="11" t="s">
        <v>11276</v>
      </c>
      <c r="F3602" s="11" t="s">
        <v>11277</v>
      </c>
      <c r="G3602" s="11" t="s">
        <v>36</v>
      </c>
    </row>
    <row r="3603" spans="1:7" x14ac:dyDescent="0.2">
      <c r="A3603" s="11" t="s">
        <v>10460</v>
      </c>
      <c r="B3603" s="11" t="s">
        <v>10461</v>
      </c>
      <c r="C3603" s="11" t="s">
        <v>10462</v>
      </c>
      <c r="D3603" s="11" t="s">
        <v>1652</v>
      </c>
      <c r="E3603" s="11" t="s">
        <v>11276</v>
      </c>
      <c r="F3603" s="11" t="s">
        <v>11277</v>
      </c>
      <c r="G3603" s="11" t="s">
        <v>36</v>
      </c>
    </row>
    <row r="3604" spans="1:7" x14ac:dyDescent="0.2">
      <c r="A3604" s="11" t="s">
        <v>10463</v>
      </c>
      <c r="B3604" s="11" t="s">
        <v>10464</v>
      </c>
      <c r="C3604" s="11" t="s">
        <v>10465</v>
      </c>
      <c r="D3604" s="11" t="s">
        <v>1664</v>
      </c>
      <c r="E3604" s="11" t="s">
        <v>11276</v>
      </c>
      <c r="F3604" s="11" t="s">
        <v>11277</v>
      </c>
      <c r="G3604" s="11" t="s">
        <v>36</v>
      </c>
    </row>
    <row r="3605" spans="1:7" x14ac:dyDescent="0.2">
      <c r="A3605" s="11" t="s">
        <v>10466</v>
      </c>
      <c r="B3605" s="11" t="s">
        <v>10467</v>
      </c>
      <c r="C3605" s="11" t="s">
        <v>9941</v>
      </c>
      <c r="D3605" s="11" t="s">
        <v>8744</v>
      </c>
      <c r="E3605" s="11" t="s">
        <v>11276</v>
      </c>
      <c r="F3605" s="11" t="s">
        <v>11277</v>
      </c>
      <c r="G3605" s="11" t="s">
        <v>36</v>
      </c>
    </row>
    <row r="3606" spans="1:7" x14ac:dyDescent="0.2">
      <c r="A3606" s="11" t="s">
        <v>10468</v>
      </c>
      <c r="B3606" s="11" t="s">
        <v>10469</v>
      </c>
      <c r="C3606" s="11" t="s">
        <v>10469</v>
      </c>
      <c r="D3606" s="11" t="s">
        <v>1652</v>
      </c>
      <c r="E3606" s="11" t="s">
        <v>11276</v>
      </c>
      <c r="F3606" s="11" t="s">
        <v>11277</v>
      </c>
      <c r="G3606" s="11" t="s">
        <v>36</v>
      </c>
    </row>
    <row r="3607" spans="1:7" x14ac:dyDescent="0.2">
      <c r="A3607" s="11" t="s">
        <v>10470</v>
      </c>
      <c r="B3607" s="11" t="s">
        <v>10471</v>
      </c>
      <c r="C3607" s="11" t="s">
        <v>10472</v>
      </c>
      <c r="D3607" s="11" t="s">
        <v>1652</v>
      </c>
      <c r="E3607" s="11" t="s">
        <v>11276</v>
      </c>
      <c r="F3607" s="11" t="s">
        <v>11277</v>
      </c>
      <c r="G3607" s="11" t="s">
        <v>36</v>
      </c>
    </row>
    <row r="3608" spans="1:7" x14ac:dyDescent="0.2">
      <c r="A3608" s="11" t="s">
        <v>10473</v>
      </c>
      <c r="B3608" s="11" t="s">
        <v>10474</v>
      </c>
      <c r="C3608" s="11" t="s">
        <v>10474</v>
      </c>
      <c r="D3608" s="11" t="s">
        <v>1652</v>
      </c>
      <c r="E3608" s="11" t="s">
        <v>11276</v>
      </c>
      <c r="F3608" s="11" t="s">
        <v>11277</v>
      </c>
      <c r="G3608" s="11" t="s">
        <v>36</v>
      </c>
    </row>
    <row r="3609" spans="1:7" x14ac:dyDescent="0.2">
      <c r="A3609" s="11" t="s">
        <v>10475</v>
      </c>
      <c r="B3609" s="11" t="s">
        <v>10476</v>
      </c>
      <c r="C3609" s="11" t="s">
        <v>10476</v>
      </c>
      <c r="D3609" s="11" t="s">
        <v>1652</v>
      </c>
      <c r="E3609" s="11" t="s">
        <v>11276</v>
      </c>
      <c r="F3609" s="11" t="s">
        <v>11277</v>
      </c>
      <c r="G3609" s="11" t="s">
        <v>36</v>
      </c>
    </row>
    <row r="3610" spans="1:7" x14ac:dyDescent="0.2">
      <c r="A3610" s="11" t="s">
        <v>10477</v>
      </c>
      <c r="B3610" s="11" t="s">
        <v>10478</v>
      </c>
      <c r="C3610" s="11" t="s">
        <v>10479</v>
      </c>
      <c r="D3610" s="11" t="s">
        <v>1652</v>
      </c>
      <c r="E3610" s="11" t="s">
        <v>11276</v>
      </c>
      <c r="F3610" s="11" t="s">
        <v>11277</v>
      </c>
      <c r="G3610" s="11" t="s">
        <v>36</v>
      </c>
    </row>
    <row r="3611" spans="1:7" x14ac:dyDescent="0.2">
      <c r="A3611" s="11" t="s">
        <v>10480</v>
      </c>
      <c r="B3611" s="11" t="s">
        <v>10481</v>
      </c>
      <c r="C3611" s="11" t="s">
        <v>10482</v>
      </c>
      <c r="D3611" s="11" t="s">
        <v>1652</v>
      </c>
      <c r="E3611" s="11" t="s">
        <v>11276</v>
      </c>
      <c r="F3611" s="11" t="s">
        <v>11277</v>
      </c>
      <c r="G3611" s="11" t="s">
        <v>36</v>
      </c>
    </row>
    <row r="3612" spans="1:7" x14ac:dyDescent="0.2">
      <c r="A3612" s="11" t="s">
        <v>10483</v>
      </c>
      <c r="B3612" s="11" t="s">
        <v>10484</v>
      </c>
      <c r="C3612" s="11" t="s">
        <v>10485</v>
      </c>
      <c r="D3612" s="11" t="s">
        <v>1652</v>
      </c>
      <c r="E3612" s="11" t="s">
        <v>11276</v>
      </c>
      <c r="F3612" s="11" t="s">
        <v>11277</v>
      </c>
      <c r="G3612" s="11" t="s">
        <v>36</v>
      </c>
    </row>
    <row r="3613" spans="1:7" x14ac:dyDescent="0.2">
      <c r="A3613" s="11" t="s">
        <v>10486</v>
      </c>
      <c r="B3613" s="11" t="s">
        <v>10487</v>
      </c>
      <c r="C3613" s="11" t="s">
        <v>10488</v>
      </c>
      <c r="D3613" s="11" t="s">
        <v>1652</v>
      </c>
      <c r="E3613" s="11" t="s">
        <v>11276</v>
      </c>
      <c r="F3613" s="11" t="s">
        <v>11277</v>
      </c>
      <c r="G3613" s="11" t="s">
        <v>36</v>
      </c>
    </row>
    <row r="3614" spans="1:7" x14ac:dyDescent="0.2">
      <c r="A3614" s="11" t="s">
        <v>10489</v>
      </c>
      <c r="B3614" s="11" t="s">
        <v>8694</v>
      </c>
      <c r="C3614" s="11" t="s">
        <v>10490</v>
      </c>
      <c r="D3614" s="11" t="s">
        <v>1652</v>
      </c>
      <c r="E3614" s="11" t="s">
        <v>11276</v>
      </c>
      <c r="F3614" s="11" t="s">
        <v>11277</v>
      </c>
      <c r="G3614" s="11" t="s">
        <v>36</v>
      </c>
    </row>
    <row r="3615" spans="1:7" x14ac:dyDescent="0.2">
      <c r="A3615" s="11" t="s">
        <v>10491</v>
      </c>
      <c r="B3615" s="11" t="s">
        <v>10492</v>
      </c>
      <c r="C3615" s="11" t="s">
        <v>10492</v>
      </c>
      <c r="D3615" s="11" t="s">
        <v>1652</v>
      </c>
      <c r="E3615" s="11" t="s">
        <v>11276</v>
      </c>
      <c r="F3615" s="11" t="s">
        <v>11277</v>
      </c>
      <c r="G3615" s="11" t="s">
        <v>36</v>
      </c>
    </row>
    <row r="3616" spans="1:7" x14ac:dyDescent="0.2">
      <c r="A3616" s="11" t="s">
        <v>10493</v>
      </c>
      <c r="B3616" s="11" t="s">
        <v>10494</v>
      </c>
      <c r="C3616" s="11" t="s">
        <v>10495</v>
      </c>
      <c r="D3616" s="11" t="s">
        <v>1652</v>
      </c>
      <c r="E3616" s="11" t="s">
        <v>11276</v>
      </c>
      <c r="F3616" s="11" t="s">
        <v>11277</v>
      </c>
      <c r="G3616" s="11" t="s">
        <v>36</v>
      </c>
    </row>
    <row r="3617" spans="1:7" x14ac:dyDescent="0.2">
      <c r="A3617" s="11" t="s">
        <v>10496</v>
      </c>
      <c r="B3617" s="11" t="s">
        <v>10497</v>
      </c>
      <c r="C3617" s="11" t="s">
        <v>10498</v>
      </c>
      <c r="D3617" s="11" t="s">
        <v>1652</v>
      </c>
      <c r="E3617" s="11" t="s">
        <v>11276</v>
      </c>
      <c r="F3617" s="11" t="s">
        <v>11277</v>
      </c>
      <c r="G3617" s="11" t="s">
        <v>36</v>
      </c>
    </row>
    <row r="3618" spans="1:7" x14ac:dyDescent="0.2">
      <c r="A3618" s="11" t="s">
        <v>10499</v>
      </c>
      <c r="B3618" s="11" t="s">
        <v>10500</v>
      </c>
      <c r="C3618" s="11" t="s">
        <v>10501</v>
      </c>
      <c r="D3618" s="11" t="s">
        <v>1652</v>
      </c>
      <c r="E3618" s="11" t="s">
        <v>11276</v>
      </c>
      <c r="F3618" s="11" t="s">
        <v>11277</v>
      </c>
      <c r="G3618" s="11" t="s">
        <v>36</v>
      </c>
    </row>
    <row r="3619" spans="1:7" x14ac:dyDescent="0.2">
      <c r="A3619" s="11" t="s">
        <v>10502</v>
      </c>
      <c r="B3619" s="11" t="s">
        <v>10503</v>
      </c>
      <c r="C3619" s="11" t="s">
        <v>10504</v>
      </c>
      <c r="D3619" s="11" t="s">
        <v>1652</v>
      </c>
      <c r="E3619" s="11" t="s">
        <v>11276</v>
      </c>
      <c r="F3619" s="11" t="s">
        <v>11277</v>
      </c>
      <c r="G3619" s="11" t="s">
        <v>36</v>
      </c>
    </row>
    <row r="3620" spans="1:7" x14ac:dyDescent="0.2">
      <c r="A3620" s="11" t="s">
        <v>10505</v>
      </c>
      <c r="B3620" s="11" t="s">
        <v>10506</v>
      </c>
      <c r="C3620" s="11" t="s">
        <v>10507</v>
      </c>
      <c r="D3620" s="11" t="s">
        <v>1652</v>
      </c>
      <c r="E3620" s="11" t="s">
        <v>11276</v>
      </c>
      <c r="F3620" s="11" t="s">
        <v>11277</v>
      </c>
      <c r="G3620" s="11" t="s">
        <v>36</v>
      </c>
    </row>
    <row r="3621" spans="1:7" x14ac:dyDescent="0.2">
      <c r="A3621" s="11" t="s">
        <v>10508</v>
      </c>
      <c r="B3621" s="11" t="s">
        <v>10509</v>
      </c>
      <c r="C3621" s="11" t="s">
        <v>10510</v>
      </c>
      <c r="D3621" s="11" t="s">
        <v>1652</v>
      </c>
      <c r="E3621" s="11" t="s">
        <v>11276</v>
      </c>
      <c r="F3621" s="11" t="s">
        <v>11277</v>
      </c>
      <c r="G3621" s="11" t="s">
        <v>36</v>
      </c>
    </row>
    <row r="3622" spans="1:7" x14ac:dyDescent="0.2">
      <c r="A3622" s="11" t="s">
        <v>10511</v>
      </c>
      <c r="B3622" s="11" t="s">
        <v>10512</v>
      </c>
      <c r="C3622" s="11" t="s">
        <v>10513</v>
      </c>
      <c r="D3622" s="11" t="s">
        <v>1652</v>
      </c>
      <c r="E3622" s="11" t="s">
        <v>11276</v>
      </c>
      <c r="F3622" s="11" t="s">
        <v>11277</v>
      </c>
      <c r="G3622" s="11" t="s">
        <v>36</v>
      </c>
    </row>
    <row r="3623" spans="1:7" x14ac:dyDescent="0.2">
      <c r="A3623" s="11" t="s">
        <v>10514</v>
      </c>
      <c r="B3623" s="11" t="s">
        <v>10515</v>
      </c>
      <c r="C3623" s="11" t="s">
        <v>10516</v>
      </c>
      <c r="D3623" s="11" t="s">
        <v>1652</v>
      </c>
      <c r="E3623" s="11" t="s">
        <v>11276</v>
      </c>
      <c r="F3623" s="11" t="s">
        <v>11277</v>
      </c>
      <c r="G3623" s="11" t="s">
        <v>36</v>
      </c>
    </row>
    <row r="3624" spans="1:7" x14ac:dyDescent="0.2">
      <c r="A3624" s="11" t="s">
        <v>10517</v>
      </c>
      <c r="B3624" s="11" t="s">
        <v>10518</v>
      </c>
      <c r="C3624" s="11" t="s">
        <v>10519</v>
      </c>
      <c r="D3624" s="11" t="s">
        <v>1652</v>
      </c>
      <c r="E3624" s="11" t="s">
        <v>11276</v>
      </c>
      <c r="F3624" s="11" t="s">
        <v>11277</v>
      </c>
      <c r="G3624" s="11" t="s">
        <v>36</v>
      </c>
    </row>
    <row r="3625" spans="1:7" x14ac:dyDescent="0.2">
      <c r="A3625" s="11" t="s">
        <v>10520</v>
      </c>
      <c r="B3625" s="11" t="s">
        <v>10521</v>
      </c>
      <c r="C3625" s="11" t="s">
        <v>10522</v>
      </c>
      <c r="D3625" s="11" t="s">
        <v>1652</v>
      </c>
      <c r="E3625" s="11" t="s">
        <v>11276</v>
      </c>
      <c r="F3625" s="11" t="s">
        <v>11277</v>
      </c>
      <c r="G3625" s="11" t="s">
        <v>36</v>
      </c>
    </row>
    <row r="3626" spans="1:7" x14ac:dyDescent="0.2">
      <c r="A3626" s="11" t="s">
        <v>10523</v>
      </c>
      <c r="B3626" s="11" t="s">
        <v>10524</v>
      </c>
      <c r="C3626" s="11" t="s">
        <v>10525</v>
      </c>
      <c r="D3626" s="11" t="s">
        <v>1652</v>
      </c>
      <c r="E3626" s="11" t="s">
        <v>11276</v>
      </c>
      <c r="F3626" s="11" t="s">
        <v>11277</v>
      </c>
      <c r="G3626" s="11" t="s">
        <v>36</v>
      </c>
    </row>
    <row r="3627" spans="1:7" x14ac:dyDescent="0.2">
      <c r="A3627" s="11" t="s">
        <v>10526</v>
      </c>
      <c r="B3627" s="11" t="s">
        <v>10527</v>
      </c>
      <c r="C3627" s="11" t="s">
        <v>10528</v>
      </c>
      <c r="D3627" s="11" t="s">
        <v>1656</v>
      </c>
      <c r="E3627" s="11" t="s">
        <v>11276</v>
      </c>
      <c r="F3627" s="11" t="s">
        <v>11277</v>
      </c>
      <c r="G3627" s="11" t="s">
        <v>36</v>
      </c>
    </row>
    <row r="3628" spans="1:7" x14ac:dyDescent="0.2">
      <c r="A3628" s="11" t="s">
        <v>10529</v>
      </c>
      <c r="B3628" s="11" t="s">
        <v>10530</v>
      </c>
      <c r="C3628" s="11" t="s">
        <v>10531</v>
      </c>
      <c r="D3628" s="11" t="s">
        <v>1652</v>
      </c>
      <c r="E3628" s="11" t="s">
        <v>11276</v>
      </c>
      <c r="F3628" s="11" t="s">
        <v>11277</v>
      </c>
      <c r="G3628" s="11" t="s">
        <v>36</v>
      </c>
    </row>
    <row r="3629" spans="1:7" x14ac:dyDescent="0.2">
      <c r="A3629" s="11" t="s">
        <v>10532</v>
      </c>
      <c r="B3629" s="11" t="s">
        <v>10533</v>
      </c>
      <c r="C3629" s="11" t="s">
        <v>10533</v>
      </c>
      <c r="D3629" s="11" t="s">
        <v>1652</v>
      </c>
      <c r="E3629" s="11" t="s">
        <v>11276</v>
      </c>
      <c r="F3629" s="11" t="s">
        <v>11277</v>
      </c>
      <c r="G3629" s="11" t="s">
        <v>36</v>
      </c>
    </row>
    <row r="3630" spans="1:7" x14ac:dyDescent="0.2">
      <c r="A3630" s="11" t="s">
        <v>10534</v>
      </c>
      <c r="B3630" s="11" t="s">
        <v>10535</v>
      </c>
      <c r="C3630" s="11" t="s">
        <v>10536</v>
      </c>
      <c r="D3630" s="11" t="s">
        <v>2150</v>
      </c>
      <c r="E3630" s="11" t="s">
        <v>11276</v>
      </c>
      <c r="F3630" s="11" t="s">
        <v>11277</v>
      </c>
      <c r="G3630" s="11" t="s">
        <v>36</v>
      </c>
    </row>
    <row r="3631" spans="1:7" x14ac:dyDescent="0.2">
      <c r="A3631" s="11" t="s">
        <v>10537</v>
      </c>
      <c r="B3631" s="11" t="s">
        <v>10538</v>
      </c>
      <c r="C3631" s="11" t="s">
        <v>10539</v>
      </c>
      <c r="D3631" s="11" t="s">
        <v>2150</v>
      </c>
      <c r="E3631" s="11" t="s">
        <v>11276</v>
      </c>
      <c r="F3631" s="11" t="s">
        <v>11277</v>
      </c>
      <c r="G3631" s="11" t="s">
        <v>36</v>
      </c>
    </row>
    <row r="3632" spans="1:7" x14ac:dyDescent="0.2">
      <c r="A3632" s="11" t="s">
        <v>10540</v>
      </c>
      <c r="B3632" s="11" t="s">
        <v>10541</v>
      </c>
      <c r="C3632" s="11" t="s">
        <v>10542</v>
      </c>
      <c r="D3632" s="11" t="s">
        <v>1652</v>
      </c>
      <c r="E3632" s="11" t="s">
        <v>11276</v>
      </c>
      <c r="F3632" s="11" t="s">
        <v>11277</v>
      </c>
      <c r="G3632" s="11" t="s">
        <v>36</v>
      </c>
    </row>
    <row r="3633" spans="1:7" x14ac:dyDescent="0.2">
      <c r="A3633" s="11" t="s">
        <v>10543</v>
      </c>
      <c r="B3633" s="11" t="s">
        <v>10544</v>
      </c>
      <c r="C3633" s="11" t="s">
        <v>10545</v>
      </c>
      <c r="D3633" s="11" t="s">
        <v>1652</v>
      </c>
      <c r="E3633" s="11" t="s">
        <v>11276</v>
      </c>
      <c r="F3633" s="11" t="s">
        <v>11277</v>
      </c>
      <c r="G3633" s="11" t="s">
        <v>36</v>
      </c>
    </row>
    <row r="3634" spans="1:7" x14ac:dyDescent="0.2">
      <c r="A3634" s="11" t="s">
        <v>10546</v>
      </c>
      <c r="B3634" s="11" t="s">
        <v>10547</v>
      </c>
      <c r="C3634" s="11" t="s">
        <v>10548</v>
      </c>
      <c r="D3634" s="11" t="s">
        <v>1656</v>
      </c>
      <c r="E3634" s="11" t="s">
        <v>11276</v>
      </c>
      <c r="F3634" s="11" t="s">
        <v>11277</v>
      </c>
      <c r="G3634" s="11" t="s">
        <v>36</v>
      </c>
    </row>
    <row r="3635" spans="1:7" x14ac:dyDescent="0.2">
      <c r="A3635" s="11" t="s">
        <v>10549</v>
      </c>
      <c r="B3635" s="11" t="s">
        <v>10550</v>
      </c>
      <c r="C3635" s="11" t="s">
        <v>10551</v>
      </c>
      <c r="D3635" s="11" t="s">
        <v>1656</v>
      </c>
      <c r="E3635" s="11" t="s">
        <v>11276</v>
      </c>
      <c r="F3635" s="11" t="s">
        <v>11277</v>
      </c>
      <c r="G3635" s="11" t="s">
        <v>36</v>
      </c>
    </row>
    <row r="3636" spans="1:7" x14ac:dyDescent="0.2">
      <c r="A3636" s="11" t="s">
        <v>10552</v>
      </c>
      <c r="B3636" s="11" t="s">
        <v>10553</v>
      </c>
      <c r="C3636" s="11" t="s">
        <v>10554</v>
      </c>
      <c r="D3636" s="11" t="s">
        <v>1656</v>
      </c>
      <c r="E3636" s="11" t="s">
        <v>11276</v>
      </c>
      <c r="F3636" s="11" t="s">
        <v>11277</v>
      </c>
      <c r="G3636" s="11" t="s">
        <v>36</v>
      </c>
    </row>
    <row r="3637" spans="1:7" x14ac:dyDescent="0.2">
      <c r="A3637" s="11" t="s">
        <v>10555</v>
      </c>
      <c r="B3637" s="11" t="s">
        <v>10556</v>
      </c>
      <c r="C3637" s="11" t="s">
        <v>10557</v>
      </c>
      <c r="D3637" s="11" t="s">
        <v>1656</v>
      </c>
      <c r="E3637" s="11" t="s">
        <v>11276</v>
      </c>
      <c r="F3637" s="11" t="s">
        <v>11277</v>
      </c>
      <c r="G3637" s="11" t="s">
        <v>36</v>
      </c>
    </row>
    <row r="3638" spans="1:7" x14ac:dyDescent="0.2">
      <c r="A3638" s="11" t="s">
        <v>10558</v>
      </c>
      <c r="B3638" s="11" t="s">
        <v>10559</v>
      </c>
      <c r="C3638" s="11" t="s">
        <v>10560</v>
      </c>
      <c r="D3638" s="11" t="s">
        <v>1652</v>
      </c>
      <c r="E3638" s="11" t="s">
        <v>11276</v>
      </c>
      <c r="F3638" s="11" t="s">
        <v>11277</v>
      </c>
      <c r="G3638" s="11" t="s">
        <v>36</v>
      </c>
    </row>
    <row r="3639" spans="1:7" x14ac:dyDescent="0.2">
      <c r="A3639" s="11" t="s">
        <v>10561</v>
      </c>
      <c r="B3639" s="11" t="s">
        <v>10562</v>
      </c>
      <c r="C3639" s="11" t="s">
        <v>10563</v>
      </c>
      <c r="D3639" s="11" t="s">
        <v>1652</v>
      </c>
      <c r="E3639" s="11" t="s">
        <v>11276</v>
      </c>
      <c r="F3639" s="11" t="s">
        <v>11277</v>
      </c>
      <c r="G3639" s="11" t="s">
        <v>36</v>
      </c>
    </row>
    <row r="3640" spans="1:7" x14ac:dyDescent="0.2">
      <c r="A3640" s="11" t="s">
        <v>10564</v>
      </c>
      <c r="B3640" s="11" t="s">
        <v>10565</v>
      </c>
      <c r="C3640" s="11" t="s">
        <v>10566</v>
      </c>
      <c r="D3640" s="11" t="s">
        <v>1652</v>
      </c>
      <c r="E3640" s="11" t="s">
        <v>11276</v>
      </c>
      <c r="F3640" s="11" t="s">
        <v>11277</v>
      </c>
      <c r="G3640" s="11" t="s">
        <v>36</v>
      </c>
    </row>
    <row r="3641" spans="1:7" x14ac:dyDescent="0.2">
      <c r="A3641" s="11" t="s">
        <v>10567</v>
      </c>
      <c r="B3641" s="11" t="s">
        <v>10568</v>
      </c>
      <c r="C3641" s="11" t="s">
        <v>10569</v>
      </c>
      <c r="D3641" s="11" t="s">
        <v>1652</v>
      </c>
      <c r="E3641" s="11" t="s">
        <v>11276</v>
      </c>
      <c r="F3641" s="11" t="s">
        <v>11277</v>
      </c>
      <c r="G3641" s="11" t="s">
        <v>36</v>
      </c>
    </row>
    <row r="3642" spans="1:7" x14ac:dyDescent="0.2">
      <c r="A3642" s="11" t="s">
        <v>10570</v>
      </c>
      <c r="B3642" s="11" t="s">
        <v>10571</v>
      </c>
      <c r="C3642" s="11" t="s">
        <v>10572</v>
      </c>
      <c r="D3642" s="11" t="s">
        <v>1652</v>
      </c>
      <c r="E3642" s="11" t="s">
        <v>11276</v>
      </c>
      <c r="F3642" s="11" t="s">
        <v>11277</v>
      </c>
      <c r="G3642" s="11" t="s">
        <v>36</v>
      </c>
    </row>
    <row r="3643" spans="1:7" x14ac:dyDescent="0.2">
      <c r="A3643" s="11" t="s">
        <v>10573</v>
      </c>
      <c r="B3643" s="11" t="s">
        <v>10574</v>
      </c>
      <c r="C3643" s="11" t="s">
        <v>10575</v>
      </c>
      <c r="D3643" s="11" t="s">
        <v>1652</v>
      </c>
      <c r="E3643" s="11" t="s">
        <v>11276</v>
      </c>
      <c r="F3643" s="11" t="s">
        <v>11277</v>
      </c>
      <c r="G3643" s="11" t="s">
        <v>36</v>
      </c>
    </row>
    <row r="3644" spans="1:7" x14ac:dyDescent="0.2">
      <c r="A3644" s="11" t="s">
        <v>10576</v>
      </c>
      <c r="B3644" s="11" t="s">
        <v>10577</v>
      </c>
      <c r="C3644" s="11" t="s">
        <v>10578</v>
      </c>
      <c r="D3644" s="11" t="s">
        <v>1652</v>
      </c>
      <c r="E3644" s="11" t="s">
        <v>11276</v>
      </c>
      <c r="F3644" s="11" t="s">
        <v>11277</v>
      </c>
      <c r="G3644" s="11" t="s">
        <v>36</v>
      </c>
    </row>
    <row r="3645" spans="1:7" x14ac:dyDescent="0.2">
      <c r="A3645" s="11" t="s">
        <v>10579</v>
      </c>
      <c r="B3645" s="11" t="s">
        <v>10580</v>
      </c>
      <c r="C3645" s="11" t="s">
        <v>10581</v>
      </c>
      <c r="D3645" s="11" t="s">
        <v>1652</v>
      </c>
      <c r="E3645" s="11" t="s">
        <v>11276</v>
      </c>
      <c r="F3645" s="11" t="s">
        <v>11277</v>
      </c>
      <c r="G3645" s="11" t="s">
        <v>36</v>
      </c>
    </row>
    <row r="3646" spans="1:7" x14ac:dyDescent="0.2">
      <c r="A3646" s="11" t="s">
        <v>10582</v>
      </c>
      <c r="B3646" s="11" t="s">
        <v>10583</v>
      </c>
      <c r="C3646" s="11" t="s">
        <v>10584</v>
      </c>
      <c r="D3646" s="11" t="s">
        <v>1652</v>
      </c>
      <c r="E3646" s="11" t="s">
        <v>11276</v>
      </c>
      <c r="F3646" s="11" t="s">
        <v>11277</v>
      </c>
      <c r="G3646" s="11" t="s">
        <v>36</v>
      </c>
    </row>
    <row r="3647" spans="1:7" x14ac:dyDescent="0.2">
      <c r="A3647" s="11" t="s">
        <v>10585</v>
      </c>
      <c r="B3647" s="11" t="s">
        <v>10586</v>
      </c>
      <c r="C3647" s="11" t="s">
        <v>10587</v>
      </c>
      <c r="D3647" s="11" t="s">
        <v>1652</v>
      </c>
      <c r="E3647" s="11" t="s">
        <v>11276</v>
      </c>
      <c r="F3647" s="11" t="s">
        <v>11277</v>
      </c>
      <c r="G3647" s="11" t="s">
        <v>36</v>
      </c>
    </row>
    <row r="3648" spans="1:7" x14ac:dyDescent="0.2">
      <c r="A3648" s="11" t="s">
        <v>10588</v>
      </c>
      <c r="B3648" s="11" t="s">
        <v>10589</v>
      </c>
      <c r="C3648" s="11" t="s">
        <v>10590</v>
      </c>
      <c r="D3648" s="11" t="s">
        <v>8664</v>
      </c>
      <c r="E3648" s="11" t="s">
        <v>11276</v>
      </c>
      <c r="F3648" s="11" t="s">
        <v>11277</v>
      </c>
      <c r="G3648" s="11" t="s">
        <v>36</v>
      </c>
    </row>
    <row r="3649" spans="1:7" x14ac:dyDescent="0.2">
      <c r="A3649" s="11" t="s">
        <v>10591</v>
      </c>
      <c r="B3649" s="11" t="s">
        <v>10592</v>
      </c>
      <c r="C3649" s="11" t="s">
        <v>10593</v>
      </c>
      <c r="D3649" s="11" t="s">
        <v>8664</v>
      </c>
      <c r="E3649" s="11" t="s">
        <v>11276</v>
      </c>
      <c r="F3649" s="11" t="s">
        <v>11277</v>
      </c>
      <c r="G3649" s="11" t="s">
        <v>36</v>
      </c>
    </row>
    <row r="3650" spans="1:7" x14ac:dyDescent="0.2">
      <c r="A3650" s="11" t="s">
        <v>10594</v>
      </c>
      <c r="B3650" s="11" t="s">
        <v>10595</v>
      </c>
      <c r="C3650" s="11" t="s">
        <v>10596</v>
      </c>
      <c r="D3650" s="11" t="s">
        <v>8664</v>
      </c>
      <c r="E3650" s="11" t="s">
        <v>11276</v>
      </c>
      <c r="F3650" s="11" t="s">
        <v>11277</v>
      </c>
      <c r="G3650" s="11" t="s">
        <v>36</v>
      </c>
    </row>
    <row r="3651" spans="1:7" x14ac:dyDescent="0.2">
      <c r="A3651" s="11" t="s">
        <v>10597</v>
      </c>
      <c r="B3651" s="11" t="s">
        <v>10598</v>
      </c>
      <c r="C3651" s="11" t="s">
        <v>10599</v>
      </c>
      <c r="D3651" s="11" t="s">
        <v>8664</v>
      </c>
      <c r="E3651" s="11" t="s">
        <v>11276</v>
      </c>
      <c r="F3651" s="11" t="s">
        <v>11277</v>
      </c>
      <c r="G3651" s="11" t="s">
        <v>36</v>
      </c>
    </row>
    <row r="3652" spans="1:7" x14ac:dyDescent="0.2">
      <c r="A3652" s="11" t="s">
        <v>10600</v>
      </c>
      <c r="B3652" s="11" t="s">
        <v>10601</v>
      </c>
      <c r="C3652" s="11" t="s">
        <v>10602</v>
      </c>
      <c r="D3652" s="11" t="s">
        <v>1652</v>
      </c>
      <c r="E3652" s="11" t="s">
        <v>11276</v>
      </c>
      <c r="F3652" s="11" t="s">
        <v>11277</v>
      </c>
      <c r="G3652" s="11" t="s">
        <v>36</v>
      </c>
    </row>
    <row r="3653" spans="1:7" x14ac:dyDescent="0.2">
      <c r="A3653" s="11" t="s">
        <v>10603</v>
      </c>
      <c r="B3653" s="11" t="s">
        <v>10604</v>
      </c>
      <c r="C3653" s="11" t="s">
        <v>10605</v>
      </c>
      <c r="D3653" s="11" t="s">
        <v>8664</v>
      </c>
      <c r="E3653" s="11" t="s">
        <v>11276</v>
      </c>
      <c r="F3653" s="11" t="s">
        <v>11277</v>
      </c>
      <c r="G3653" s="11" t="s">
        <v>36</v>
      </c>
    </row>
    <row r="3654" spans="1:7" x14ac:dyDescent="0.2">
      <c r="A3654" s="11" t="s">
        <v>10606</v>
      </c>
      <c r="B3654" s="11" t="s">
        <v>10607</v>
      </c>
      <c r="C3654" s="11" t="s">
        <v>10608</v>
      </c>
      <c r="D3654" s="11" t="s">
        <v>8664</v>
      </c>
      <c r="E3654" s="11" t="s">
        <v>11276</v>
      </c>
      <c r="F3654" s="11" t="s">
        <v>11277</v>
      </c>
      <c r="G3654" s="11" t="s">
        <v>36</v>
      </c>
    </row>
    <row r="3655" spans="1:7" x14ac:dyDescent="0.2">
      <c r="A3655" s="11" t="s">
        <v>10609</v>
      </c>
      <c r="B3655" s="11" t="s">
        <v>10610</v>
      </c>
      <c r="C3655" s="11" t="s">
        <v>10611</v>
      </c>
      <c r="D3655" s="11" t="s">
        <v>1652</v>
      </c>
      <c r="E3655" s="11" t="s">
        <v>11276</v>
      </c>
      <c r="F3655" s="11" t="s">
        <v>11277</v>
      </c>
      <c r="G3655" s="11" t="s">
        <v>36</v>
      </c>
    </row>
    <row r="3656" spans="1:7" x14ac:dyDescent="0.2">
      <c r="A3656" s="11" t="s">
        <v>10612</v>
      </c>
      <c r="B3656" s="11" t="s">
        <v>10613</v>
      </c>
      <c r="C3656" s="11" t="s">
        <v>10614</v>
      </c>
      <c r="D3656" s="11" t="s">
        <v>8664</v>
      </c>
      <c r="E3656" s="11" t="s">
        <v>11276</v>
      </c>
      <c r="F3656" s="11" t="s">
        <v>11277</v>
      </c>
      <c r="G3656" s="11" t="s">
        <v>36</v>
      </c>
    </row>
    <row r="3657" spans="1:7" x14ac:dyDescent="0.2">
      <c r="A3657" s="11" t="s">
        <v>10615</v>
      </c>
      <c r="B3657" s="11" t="s">
        <v>10616</v>
      </c>
      <c r="C3657" s="11" t="s">
        <v>10617</v>
      </c>
      <c r="D3657" s="11" t="s">
        <v>1652</v>
      </c>
      <c r="E3657" s="11" t="s">
        <v>11276</v>
      </c>
      <c r="F3657" s="11" t="s">
        <v>11277</v>
      </c>
      <c r="G3657" s="11" t="s">
        <v>36</v>
      </c>
    </row>
    <row r="3658" spans="1:7" x14ac:dyDescent="0.2">
      <c r="A3658" s="11" t="s">
        <v>10618</v>
      </c>
      <c r="B3658" s="11" t="s">
        <v>10619</v>
      </c>
      <c r="C3658" s="11" t="s">
        <v>10620</v>
      </c>
      <c r="D3658" s="11" t="s">
        <v>1652</v>
      </c>
      <c r="E3658" s="11" t="s">
        <v>11276</v>
      </c>
      <c r="F3658" s="11" t="s">
        <v>11277</v>
      </c>
      <c r="G3658" s="11" t="s">
        <v>36</v>
      </c>
    </row>
    <row r="3659" spans="1:7" x14ac:dyDescent="0.2">
      <c r="A3659" s="11" t="s">
        <v>10621</v>
      </c>
      <c r="B3659" s="11" t="s">
        <v>10622</v>
      </c>
      <c r="C3659" s="11" t="s">
        <v>10623</v>
      </c>
      <c r="D3659" s="11" t="s">
        <v>1652</v>
      </c>
      <c r="E3659" s="11" t="s">
        <v>11276</v>
      </c>
      <c r="F3659" s="11" t="s">
        <v>11277</v>
      </c>
      <c r="G3659" s="11" t="s">
        <v>36</v>
      </c>
    </row>
    <row r="3660" spans="1:7" x14ac:dyDescent="0.2">
      <c r="A3660" s="11" t="s">
        <v>10624</v>
      </c>
      <c r="B3660" s="11" t="s">
        <v>10625</v>
      </c>
      <c r="C3660" s="11" t="s">
        <v>10626</v>
      </c>
      <c r="D3660" s="11" t="s">
        <v>2175</v>
      </c>
      <c r="E3660" s="11" t="s">
        <v>11276</v>
      </c>
      <c r="F3660" s="11" t="s">
        <v>11277</v>
      </c>
      <c r="G3660" s="11" t="s">
        <v>36</v>
      </c>
    </row>
    <row r="3661" spans="1:7" x14ac:dyDescent="0.2">
      <c r="A3661" s="11" t="s">
        <v>10627</v>
      </c>
      <c r="B3661" s="11" t="s">
        <v>10628</v>
      </c>
      <c r="C3661" s="11" t="s">
        <v>10629</v>
      </c>
      <c r="D3661" s="11" t="s">
        <v>1652</v>
      </c>
      <c r="E3661" s="11" t="s">
        <v>11276</v>
      </c>
      <c r="F3661" s="11" t="s">
        <v>11277</v>
      </c>
      <c r="G3661" s="11" t="s">
        <v>36</v>
      </c>
    </row>
    <row r="3662" spans="1:7" x14ac:dyDescent="0.2">
      <c r="A3662" s="11" t="s">
        <v>10630</v>
      </c>
      <c r="B3662" s="11" t="s">
        <v>10631</v>
      </c>
      <c r="C3662" s="11" t="s">
        <v>10632</v>
      </c>
      <c r="D3662" s="11" t="s">
        <v>1652</v>
      </c>
      <c r="E3662" s="11" t="s">
        <v>11276</v>
      </c>
      <c r="F3662" s="11" t="s">
        <v>11277</v>
      </c>
      <c r="G3662" s="11" t="s">
        <v>36</v>
      </c>
    </row>
    <row r="3663" spans="1:7" x14ac:dyDescent="0.2">
      <c r="A3663" s="11" t="s">
        <v>10633</v>
      </c>
      <c r="B3663" s="11" t="s">
        <v>8760</v>
      </c>
      <c r="C3663" s="11" t="s">
        <v>10634</v>
      </c>
      <c r="D3663" s="11" t="s">
        <v>1652</v>
      </c>
      <c r="E3663" s="11" t="s">
        <v>11276</v>
      </c>
      <c r="F3663" s="11" t="s">
        <v>11277</v>
      </c>
      <c r="G3663" s="11" t="s">
        <v>36</v>
      </c>
    </row>
    <row r="3664" spans="1:7" x14ac:dyDescent="0.2">
      <c r="A3664" s="11" t="s">
        <v>10635</v>
      </c>
      <c r="B3664" s="11" t="s">
        <v>10636</v>
      </c>
      <c r="C3664" s="11" t="s">
        <v>10637</v>
      </c>
      <c r="D3664" s="11" t="s">
        <v>1652</v>
      </c>
      <c r="E3664" s="11" t="s">
        <v>11276</v>
      </c>
      <c r="F3664" s="11" t="s">
        <v>11277</v>
      </c>
      <c r="G3664" s="11" t="s">
        <v>36</v>
      </c>
    </row>
    <row r="3665" spans="1:7" x14ac:dyDescent="0.2">
      <c r="A3665" s="11" t="s">
        <v>10638</v>
      </c>
      <c r="B3665" s="11" t="s">
        <v>10639</v>
      </c>
      <c r="C3665" s="11" t="s">
        <v>10640</v>
      </c>
      <c r="D3665" s="11" t="s">
        <v>1652</v>
      </c>
      <c r="E3665" s="11" t="s">
        <v>11276</v>
      </c>
      <c r="F3665" s="11" t="s">
        <v>11277</v>
      </c>
      <c r="G3665" s="11" t="s">
        <v>36</v>
      </c>
    </row>
    <row r="3666" spans="1:7" x14ac:dyDescent="0.2">
      <c r="A3666" s="11" t="s">
        <v>10641</v>
      </c>
      <c r="B3666" s="11" t="s">
        <v>10642</v>
      </c>
      <c r="C3666" s="11" t="s">
        <v>10643</v>
      </c>
      <c r="D3666" s="11" t="s">
        <v>2175</v>
      </c>
      <c r="E3666" s="11" t="s">
        <v>11276</v>
      </c>
      <c r="F3666" s="11" t="s">
        <v>11277</v>
      </c>
      <c r="G3666" s="11" t="s">
        <v>36</v>
      </c>
    </row>
    <row r="3667" spans="1:7" x14ac:dyDescent="0.2">
      <c r="A3667" s="11" t="s">
        <v>10644</v>
      </c>
      <c r="B3667" s="11" t="s">
        <v>10645</v>
      </c>
      <c r="C3667" s="11" t="s">
        <v>10646</v>
      </c>
      <c r="D3667" s="11" t="s">
        <v>2175</v>
      </c>
      <c r="E3667" s="11" t="s">
        <v>11276</v>
      </c>
      <c r="F3667" s="11" t="s">
        <v>11277</v>
      </c>
      <c r="G3667" s="11" t="s">
        <v>36</v>
      </c>
    </row>
    <row r="3668" spans="1:7" x14ac:dyDescent="0.2">
      <c r="A3668" s="11" t="s">
        <v>10647</v>
      </c>
      <c r="B3668" s="11" t="s">
        <v>10648</v>
      </c>
      <c r="C3668" s="11" t="s">
        <v>10649</v>
      </c>
      <c r="D3668" s="11" t="s">
        <v>2175</v>
      </c>
      <c r="E3668" s="11" t="s">
        <v>11276</v>
      </c>
      <c r="F3668" s="11" t="s">
        <v>11277</v>
      </c>
      <c r="G3668" s="11" t="s">
        <v>36</v>
      </c>
    </row>
    <row r="3669" spans="1:7" x14ac:dyDescent="0.2">
      <c r="A3669" s="11" t="s">
        <v>10650</v>
      </c>
      <c r="B3669" s="11" t="s">
        <v>10651</v>
      </c>
      <c r="C3669" s="11" t="s">
        <v>10652</v>
      </c>
      <c r="D3669" s="11" t="s">
        <v>2175</v>
      </c>
      <c r="E3669" s="11" t="s">
        <v>11276</v>
      </c>
      <c r="F3669" s="11" t="s">
        <v>11277</v>
      </c>
      <c r="G3669" s="11" t="s">
        <v>36</v>
      </c>
    </row>
    <row r="3670" spans="1:7" x14ac:dyDescent="0.2">
      <c r="A3670" s="11" t="s">
        <v>10653</v>
      </c>
      <c r="B3670" s="11" t="s">
        <v>10654</v>
      </c>
      <c r="C3670" s="11" t="s">
        <v>10655</v>
      </c>
      <c r="D3670" s="11" t="s">
        <v>2175</v>
      </c>
      <c r="E3670" s="11" t="s">
        <v>11276</v>
      </c>
      <c r="F3670" s="11" t="s">
        <v>11277</v>
      </c>
      <c r="G3670" s="11" t="s">
        <v>36</v>
      </c>
    </row>
    <row r="3671" spans="1:7" x14ac:dyDescent="0.2">
      <c r="A3671" s="11" t="s">
        <v>10656</v>
      </c>
      <c r="B3671" s="11" t="s">
        <v>10657</v>
      </c>
      <c r="C3671" s="11" t="s">
        <v>10658</v>
      </c>
      <c r="D3671" s="11" t="s">
        <v>2175</v>
      </c>
      <c r="E3671" s="11" t="s">
        <v>11276</v>
      </c>
      <c r="F3671" s="11" t="s">
        <v>11277</v>
      </c>
      <c r="G3671" s="11" t="s">
        <v>36</v>
      </c>
    </row>
    <row r="3672" spans="1:7" x14ac:dyDescent="0.2">
      <c r="A3672" s="11" t="s">
        <v>10659</v>
      </c>
      <c r="B3672" s="11" t="s">
        <v>10660</v>
      </c>
      <c r="C3672" s="11" t="s">
        <v>10661</v>
      </c>
      <c r="D3672" s="11" t="s">
        <v>1652</v>
      </c>
      <c r="E3672" s="11" t="s">
        <v>11276</v>
      </c>
      <c r="F3672" s="11" t="s">
        <v>11277</v>
      </c>
      <c r="G3672" s="11" t="s">
        <v>36</v>
      </c>
    </row>
    <row r="3673" spans="1:7" x14ac:dyDescent="0.2">
      <c r="A3673" s="11" t="s">
        <v>10662</v>
      </c>
      <c r="B3673" s="11" t="s">
        <v>10663</v>
      </c>
      <c r="C3673" s="11" t="s">
        <v>10664</v>
      </c>
      <c r="D3673" s="11" t="s">
        <v>1652</v>
      </c>
      <c r="E3673" s="11" t="s">
        <v>11276</v>
      </c>
      <c r="F3673" s="11" t="s">
        <v>11277</v>
      </c>
      <c r="G3673" s="11" t="s">
        <v>36</v>
      </c>
    </row>
    <row r="3674" spans="1:7" x14ac:dyDescent="0.2">
      <c r="A3674" s="11" t="s">
        <v>10665</v>
      </c>
      <c r="B3674" s="11" t="s">
        <v>10666</v>
      </c>
      <c r="C3674" s="11" t="s">
        <v>10667</v>
      </c>
      <c r="D3674" s="11" t="s">
        <v>1652</v>
      </c>
      <c r="E3674" s="11" t="s">
        <v>11276</v>
      </c>
      <c r="F3674" s="11" t="s">
        <v>11277</v>
      </c>
      <c r="G3674" s="11" t="s">
        <v>36</v>
      </c>
    </row>
    <row r="3675" spans="1:7" x14ac:dyDescent="0.2">
      <c r="A3675" s="11" t="s">
        <v>10668</v>
      </c>
      <c r="B3675" s="11" t="s">
        <v>10669</v>
      </c>
      <c r="C3675" s="11" t="s">
        <v>10670</v>
      </c>
      <c r="D3675" s="11" t="s">
        <v>1652</v>
      </c>
      <c r="E3675" s="11" t="s">
        <v>11276</v>
      </c>
      <c r="F3675" s="11" t="s">
        <v>11277</v>
      </c>
      <c r="G3675" s="11" t="s">
        <v>36</v>
      </c>
    </row>
    <row r="3676" spans="1:7" x14ac:dyDescent="0.2">
      <c r="A3676" s="11" t="s">
        <v>10671</v>
      </c>
      <c r="B3676" s="11" t="s">
        <v>10672</v>
      </c>
      <c r="C3676" s="11" t="s">
        <v>10673</v>
      </c>
      <c r="D3676" s="11" t="s">
        <v>1652</v>
      </c>
      <c r="E3676" s="11" t="s">
        <v>11276</v>
      </c>
      <c r="F3676" s="11" t="s">
        <v>11277</v>
      </c>
      <c r="G3676" s="11" t="s">
        <v>36</v>
      </c>
    </row>
    <row r="3677" spans="1:7" x14ac:dyDescent="0.2">
      <c r="A3677" s="11" t="s">
        <v>10674</v>
      </c>
      <c r="B3677" s="11" t="s">
        <v>10675</v>
      </c>
      <c r="C3677" s="11" t="s">
        <v>10675</v>
      </c>
      <c r="D3677" s="11" t="s">
        <v>1652</v>
      </c>
      <c r="E3677" s="11" t="s">
        <v>11276</v>
      </c>
      <c r="F3677" s="11" t="s">
        <v>11277</v>
      </c>
      <c r="G3677" s="11" t="s">
        <v>36</v>
      </c>
    </row>
    <row r="3678" spans="1:7" x14ac:dyDescent="0.2">
      <c r="A3678" s="11" t="s">
        <v>10676</v>
      </c>
      <c r="B3678" s="11" t="s">
        <v>10677</v>
      </c>
      <c r="C3678" s="11" t="s">
        <v>10678</v>
      </c>
      <c r="D3678" s="11" t="s">
        <v>2175</v>
      </c>
      <c r="E3678" s="11" t="s">
        <v>11276</v>
      </c>
      <c r="F3678" s="11" t="s">
        <v>11277</v>
      </c>
      <c r="G3678" s="11" t="s">
        <v>36</v>
      </c>
    </row>
    <row r="3679" spans="1:7" x14ac:dyDescent="0.2">
      <c r="A3679" s="11" t="s">
        <v>10679</v>
      </c>
      <c r="B3679" s="11" t="s">
        <v>10680</v>
      </c>
      <c r="C3679" s="11" t="s">
        <v>10681</v>
      </c>
      <c r="D3679" s="11" t="s">
        <v>2175</v>
      </c>
      <c r="E3679" s="11" t="s">
        <v>11276</v>
      </c>
      <c r="F3679" s="11" t="s">
        <v>11277</v>
      </c>
      <c r="G3679" s="11" t="s">
        <v>36</v>
      </c>
    </row>
    <row r="3680" spans="1:7" x14ac:dyDescent="0.2">
      <c r="A3680" s="11" t="s">
        <v>10682</v>
      </c>
      <c r="B3680" s="11" t="s">
        <v>10683</v>
      </c>
      <c r="C3680" s="11" t="s">
        <v>10684</v>
      </c>
      <c r="D3680" s="11" t="s">
        <v>2175</v>
      </c>
      <c r="E3680" s="11" t="s">
        <v>11276</v>
      </c>
      <c r="F3680" s="11" t="s">
        <v>11277</v>
      </c>
      <c r="G3680" s="11" t="s">
        <v>36</v>
      </c>
    </row>
    <row r="3681" spans="1:7" x14ac:dyDescent="0.2">
      <c r="A3681" s="11" t="s">
        <v>10685</v>
      </c>
      <c r="B3681" s="11" t="s">
        <v>10686</v>
      </c>
      <c r="C3681" s="11" t="s">
        <v>10687</v>
      </c>
      <c r="D3681" s="11" t="s">
        <v>2175</v>
      </c>
      <c r="E3681" s="11" t="s">
        <v>11276</v>
      </c>
      <c r="F3681" s="11" t="s">
        <v>11277</v>
      </c>
      <c r="G3681" s="11" t="s">
        <v>36</v>
      </c>
    </row>
    <row r="3682" spans="1:7" x14ac:dyDescent="0.2">
      <c r="A3682" s="11" t="s">
        <v>10688</v>
      </c>
      <c r="B3682" s="11" t="s">
        <v>10689</v>
      </c>
      <c r="C3682" s="11" t="s">
        <v>10690</v>
      </c>
      <c r="D3682" s="11" t="s">
        <v>2175</v>
      </c>
      <c r="E3682" s="11" t="s">
        <v>11276</v>
      </c>
      <c r="F3682" s="11" t="s">
        <v>11277</v>
      </c>
      <c r="G3682" s="11" t="s">
        <v>36</v>
      </c>
    </row>
    <row r="3683" spans="1:7" x14ac:dyDescent="0.2">
      <c r="A3683" s="11" t="s">
        <v>10691</v>
      </c>
      <c r="B3683" s="11" t="s">
        <v>10692</v>
      </c>
      <c r="C3683" s="11" t="s">
        <v>10693</v>
      </c>
      <c r="D3683" s="11" t="s">
        <v>2175</v>
      </c>
      <c r="E3683" s="11" t="s">
        <v>11276</v>
      </c>
      <c r="F3683" s="11" t="s">
        <v>11277</v>
      </c>
      <c r="G3683" s="11" t="s">
        <v>36</v>
      </c>
    </row>
    <row r="3684" spans="1:7" x14ac:dyDescent="0.2">
      <c r="A3684" s="11" t="s">
        <v>10694</v>
      </c>
      <c r="B3684" s="11" t="s">
        <v>10695</v>
      </c>
      <c r="C3684" s="11" t="s">
        <v>10696</v>
      </c>
      <c r="D3684" s="11" t="s">
        <v>1641</v>
      </c>
      <c r="E3684" s="11" t="s">
        <v>11276</v>
      </c>
      <c r="F3684" s="11" t="s">
        <v>11277</v>
      </c>
      <c r="G3684" s="11" t="s">
        <v>36</v>
      </c>
    </row>
    <row r="3685" spans="1:7" x14ac:dyDescent="0.2">
      <c r="A3685" s="11" t="s">
        <v>10697</v>
      </c>
      <c r="B3685" s="11" t="s">
        <v>10698</v>
      </c>
      <c r="C3685" s="11" t="s">
        <v>10699</v>
      </c>
      <c r="D3685" s="11" t="s">
        <v>1641</v>
      </c>
      <c r="E3685" s="11" t="s">
        <v>11276</v>
      </c>
      <c r="F3685" s="11" t="s">
        <v>11277</v>
      </c>
      <c r="G3685" s="11" t="s">
        <v>36</v>
      </c>
    </row>
    <row r="3686" spans="1:7" x14ac:dyDescent="0.2">
      <c r="A3686" s="11" t="s">
        <v>10700</v>
      </c>
      <c r="B3686" s="11" t="s">
        <v>10701</v>
      </c>
      <c r="C3686" s="11" t="s">
        <v>10702</v>
      </c>
      <c r="D3686" s="11" t="s">
        <v>1641</v>
      </c>
      <c r="E3686" s="11" t="s">
        <v>11276</v>
      </c>
      <c r="F3686" s="11" t="s">
        <v>11277</v>
      </c>
      <c r="G3686" s="11" t="s">
        <v>36</v>
      </c>
    </row>
    <row r="3687" spans="1:7" x14ac:dyDescent="0.2">
      <c r="A3687" s="11" t="s">
        <v>10703</v>
      </c>
      <c r="B3687" s="11" t="s">
        <v>10704</v>
      </c>
      <c r="C3687" s="11" t="s">
        <v>10705</v>
      </c>
      <c r="D3687" s="11" t="s">
        <v>1641</v>
      </c>
      <c r="E3687" s="11" t="s">
        <v>11276</v>
      </c>
      <c r="F3687" s="11" t="s">
        <v>11277</v>
      </c>
      <c r="G3687" s="11" t="s">
        <v>36</v>
      </c>
    </row>
    <row r="3688" spans="1:7" x14ac:dyDescent="0.2">
      <c r="A3688" s="11" t="s">
        <v>10706</v>
      </c>
      <c r="B3688" s="11" t="s">
        <v>10707</v>
      </c>
      <c r="C3688" s="11" t="s">
        <v>10708</v>
      </c>
      <c r="D3688" s="11" t="s">
        <v>1641</v>
      </c>
      <c r="E3688" s="11" t="s">
        <v>11276</v>
      </c>
      <c r="F3688" s="11" t="s">
        <v>11277</v>
      </c>
      <c r="G3688" s="11" t="s">
        <v>36</v>
      </c>
    </row>
    <row r="3689" spans="1:7" x14ac:dyDescent="0.2">
      <c r="A3689" s="11" t="s">
        <v>10709</v>
      </c>
      <c r="B3689" s="11" t="s">
        <v>9020</v>
      </c>
      <c r="C3689" s="11" t="s">
        <v>10710</v>
      </c>
      <c r="D3689" s="11" t="s">
        <v>1641</v>
      </c>
      <c r="E3689" s="11" t="s">
        <v>11276</v>
      </c>
      <c r="F3689" s="11" t="s">
        <v>11277</v>
      </c>
      <c r="G3689" s="11" t="s">
        <v>36</v>
      </c>
    </row>
    <row r="3690" spans="1:7" x14ac:dyDescent="0.2">
      <c r="A3690" s="11" t="s">
        <v>10711</v>
      </c>
      <c r="B3690" s="11" t="s">
        <v>10712</v>
      </c>
      <c r="C3690" s="11" t="s">
        <v>10713</v>
      </c>
      <c r="D3690" s="11" t="s">
        <v>1641</v>
      </c>
      <c r="E3690" s="11" t="s">
        <v>11276</v>
      </c>
      <c r="F3690" s="11" t="s">
        <v>11277</v>
      </c>
      <c r="G3690" s="11" t="s">
        <v>36</v>
      </c>
    </row>
    <row r="3691" spans="1:7" x14ac:dyDescent="0.2">
      <c r="A3691" s="11" t="s">
        <v>10714</v>
      </c>
      <c r="B3691" s="11" t="s">
        <v>10715</v>
      </c>
      <c r="C3691" s="11" t="s">
        <v>10716</v>
      </c>
      <c r="D3691" s="11" t="s">
        <v>1641</v>
      </c>
      <c r="E3691" s="11" t="s">
        <v>11276</v>
      </c>
      <c r="F3691" s="11" t="s">
        <v>11277</v>
      </c>
      <c r="G3691" s="11" t="s">
        <v>36</v>
      </c>
    </row>
    <row r="3692" spans="1:7" x14ac:dyDescent="0.2">
      <c r="A3692" s="11" t="s">
        <v>10717</v>
      </c>
      <c r="B3692" s="11" t="s">
        <v>10718</v>
      </c>
      <c r="C3692" s="11" t="s">
        <v>10719</v>
      </c>
      <c r="D3692" s="11" t="s">
        <v>1641</v>
      </c>
      <c r="E3692" s="11" t="s">
        <v>11276</v>
      </c>
      <c r="F3692" s="11" t="s">
        <v>11277</v>
      </c>
      <c r="G3692" s="11" t="s">
        <v>36</v>
      </c>
    </row>
    <row r="3693" spans="1:7" x14ac:dyDescent="0.2">
      <c r="A3693" s="11" t="s">
        <v>10720</v>
      </c>
      <c r="B3693" s="11" t="s">
        <v>10721</v>
      </c>
      <c r="C3693" s="11" t="s">
        <v>10722</v>
      </c>
      <c r="D3693" s="11" t="s">
        <v>1641</v>
      </c>
      <c r="E3693" s="11" t="s">
        <v>11276</v>
      </c>
      <c r="F3693" s="11" t="s">
        <v>11277</v>
      </c>
      <c r="G3693" s="11" t="s">
        <v>36</v>
      </c>
    </row>
    <row r="3694" spans="1:7" x14ac:dyDescent="0.2">
      <c r="A3694" s="11" t="s">
        <v>10723</v>
      </c>
      <c r="B3694" s="11" t="s">
        <v>10724</v>
      </c>
      <c r="C3694" s="11" t="s">
        <v>10725</v>
      </c>
      <c r="D3694" s="11" t="s">
        <v>1641</v>
      </c>
      <c r="E3694" s="11" t="s">
        <v>11276</v>
      </c>
      <c r="F3694" s="11" t="s">
        <v>11277</v>
      </c>
      <c r="G3694" s="11" t="s">
        <v>36</v>
      </c>
    </row>
    <row r="3695" spans="1:7" x14ac:dyDescent="0.2">
      <c r="A3695" s="11" t="s">
        <v>10726</v>
      </c>
      <c r="B3695" s="11" t="s">
        <v>10727</v>
      </c>
      <c r="C3695" s="11" t="s">
        <v>10728</v>
      </c>
      <c r="D3695" s="11" t="s">
        <v>1641</v>
      </c>
      <c r="E3695" s="11" t="s">
        <v>11276</v>
      </c>
      <c r="F3695" s="11" t="s">
        <v>11277</v>
      </c>
      <c r="G3695" s="11" t="s">
        <v>36</v>
      </c>
    </row>
    <row r="3696" spans="1:7" x14ac:dyDescent="0.2">
      <c r="A3696" s="11" t="s">
        <v>10729</v>
      </c>
      <c r="B3696" s="11" t="s">
        <v>10730</v>
      </c>
      <c r="C3696" s="11" t="s">
        <v>10731</v>
      </c>
      <c r="D3696" s="11" t="s">
        <v>1641</v>
      </c>
      <c r="E3696" s="11" t="s">
        <v>11276</v>
      </c>
      <c r="F3696" s="11" t="s">
        <v>11277</v>
      </c>
      <c r="G3696" s="11" t="s">
        <v>36</v>
      </c>
    </row>
    <row r="3697" spans="1:7" x14ac:dyDescent="0.2">
      <c r="A3697" s="11" t="s">
        <v>10732</v>
      </c>
      <c r="B3697" s="11" t="s">
        <v>10733</v>
      </c>
      <c r="C3697" s="11" t="s">
        <v>10734</v>
      </c>
      <c r="D3697" s="11" t="s">
        <v>1641</v>
      </c>
      <c r="E3697" s="11" t="s">
        <v>11276</v>
      </c>
      <c r="F3697" s="11" t="s">
        <v>11277</v>
      </c>
      <c r="G3697" s="11" t="s">
        <v>36</v>
      </c>
    </row>
    <row r="3698" spans="1:7" x14ac:dyDescent="0.2">
      <c r="A3698" s="11" t="s">
        <v>10735</v>
      </c>
      <c r="B3698" s="11" t="s">
        <v>10736</v>
      </c>
      <c r="C3698" s="11" t="s">
        <v>10737</v>
      </c>
      <c r="D3698" s="11" t="s">
        <v>1641</v>
      </c>
      <c r="E3698" s="11" t="s">
        <v>11276</v>
      </c>
      <c r="F3698" s="11" t="s">
        <v>11277</v>
      </c>
      <c r="G3698" s="11" t="s">
        <v>36</v>
      </c>
    </row>
    <row r="3699" spans="1:7" x14ac:dyDescent="0.2">
      <c r="A3699" s="11" t="s">
        <v>10738</v>
      </c>
      <c r="B3699" s="11" t="s">
        <v>10739</v>
      </c>
      <c r="C3699" s="11" t="s">
        <v>10739</v>
      </c>
      <c r="D3699" s="11" t="s">
        <v>1652</v>
      </c>
      <c r="E3699" s="11" t="s">
        <v>11276</v>
      </c>
      <c r="F3699" s="11" t="s">
        <v>11277</v>
      </c>
      <c r="G3699" s="11" t="s">
        <v>36</v>
      </c>
    </row>
    <row r="3700" spans="1:7" x14ac:dyDescent="0.2">
      <c r="A3700" s="11" t="s">
        <v>10740</v>
      </c>
      <c r="B3700" s="11" t="s">
        <v>10741</v>
      </c>
      <c r="C3700" s="11" t="s">
        <v>10742</v>
      </c>
      <c r="D3700" s="11" t="s">
        <v>1641</v>
      </c>
      <c r="E3700" s="11" t="s">
        <v>11276</v>
      </c>
      <c r="F3700" s="11" t="s">
        <v>11277</v>
      </c>
      <c r="G3700" s="11" t="s">
        <v>36</v>
      </c>
    </row>
    <row r="3701" spans="1:7" x14ac:dyDescent="0.2">
      <c r="A3701" s="11" t="s">
        <v>10743</v>
      </c>
      <c r="B3701" s="11" t="s">
        <v>10744</v>
      </c>
      <c r="C3701" s="11" t="s">
        <v>10745</v>
      </c>
      <c r="D3701" s="11" t="s">
        <v>1641</v>
      </c>
      <c r="E3701" s="11" t="s">
        <v>11276</v>
      </c>
      <c r="F3701" s="11" t="s">
        <v>11277</v>
      </c>
      <c r="G3701" s="11" t="s">
        <v>36</v>
      </c>
    </row>
    <row r="3702" spans="1:7" x14ac:dyDescent="0.2">
      <c r="A3702" s="11" t="s">
        <v>10746</v>
      </c>
      <c r="B3702" s="11" t="s">
        <v>10747</v>
      </c>
      <c r="C3702" s="11" t="s">
        <v>10748</v>
      </c>
      <c r="D3702" s="11" t="s">
        <v>1137</v>
      </c>
      <c r="E3702" s="11" t="s">
        <v>11276</v>
      </c>
      <c r="F3702" s="11" t="s">
        <v>11277</v>
      </c>
      <c r="G3702" s="11" t="s">
        <v>36</v>
      </c>
    </row>
    <row r="3703" spans="1:7" x14ac:dyDescent="0.2">
      <c r="A3703" s="11" t="s">
        <v>10749</v>
      </c>
      <c r="B3703" s="11" t="s">
        <v>10750</v>
      </c>
      <c r="C3703" s="11" t="s">
        <v>10751</v>
      </c>
      <c r="D3703" s="11" t="s">
        <v>1641</v>
      </c>
      <c r="E3703" s="11" t="s">
        <v>11276</v>
      </c>
      <c r="F3703" s="11" t="s">
        <v>11277</v>
      </c>
      <c r="G3703" s="11" t="s">
        <v>36</v>
      </c>
    </row>
    <row r="3704" spans="1:7" x14ac:dyDescent="0.2">
      <c r="A3704" s="11" t="s">
        <v>10752</v>
      </c>
      <c r="B3704" s="11" t="s">
        <v>10753</v>
      </c>
      <c r="C3704" s="11" t="s">
        <v>10754</v>
      </c>
      <c r="D3704" s="11" t="s">
        <v>1641</v>
      </c>
      <c r="E3704" s="11" t="s">
        <v>11276</v>
      </c>
      <c r="F3704" s="11" t="s">
        <v>11277</v>
      </c>
      <c r="G3704" s="11" t="s">
        <v>36</v>
      </c>
    </row>
    <row r="3705" spans="1:7" x14ac:dyDescent="0.2">
      <c r="A3705" s="11" t="s">
        <v>10755</v>
      </c>
      <c r="B3705" s="11" t="s">
        <v>10756</v>
      </c>
      <c r="C3705" s="11" t="s">
        <v>10757</v>
      </c>
      <c r="D3705" s="11" t="s">
        <v>1641</v>
      </c>
      <c r="E3705" s="11" t="s">
        <v>11276</v>
      </c>
      <c r="F3705" s="11" t="s">
        <v>11277</v>
      </c>
      <c r="G3705" s="11" t="s">
        <v>36</v>
      </c>
    </row>
    <row r="3706" spans="1:7" x14ac:dyDescent="0.2">
      <c r="A3706" s="11" t="s">
        <v>10758</v>
      </c>
      <c r="B3706" s="11" t="s">
        <v>10759</v>
      </c>
      <c r="C3706" s="11" t="s">
        <v>10760</v>
      </c>
      <c r="D3706" s="11" t="s">
        <v>1652</v>
      </c>
      <c r="E3706" s="11" t="s">
        <v>11276</v>
      </c>
      <c r="F3706" s="11" t="s">
        <v>11277</v>
      </c>
      <c r="G3706" s="11" t="s">
        <v>36</v>
      </c>
    </row>
    <row r="3707" spans="1:7" x14ac:dyDescent="0.2">
      <c r="A3707" s="11" t="s">
        <v>10761</v>
      </c>
      <c r="B3707" s="11" t="s">
        <v>10762</v>
      </c>
      <c r="C3707" s="11" t="s">
        <v>10763</v>
      </c>
      <c r="D3707" s="11" t="s">
        <v>1652</v>
      </c>
      <c r="E3707" s="11" t="s">
        <v>11276</v>
      </c>
      <c r="F3707" s="11" t="s">
        <v>11277</v>
      </c>
      <c r="G3707" s="11" t="s">
        <v>36</v>
      </c>
    </row>
    <row r="3708" spans="1:7" x14ac:dyDescent="0.2">
      <c r="A3708" s="11" t="s">
        <v>10764</v>
      </c>
      <c r="B3708" s="11" t="s">
        <v>10765</v>
      </c>
      <c r="C3708" s="11" t="s">
        <v>10766</v>
      </c>
      <c r="D3708" s="11" t="s">
        <v>1652</v>
      </c>
      <c r="E3708" s="11" t="s">
        <v>11276</v>
      </c>
      <c r="F3708" s="11" t="s">
        <v>11277</v>
      </c>
      <c r="G3708" s="11" t="s">
        <v>36</v>
      </c>
    </row>
    <row r="3709" spans="1:7" x14ac:dyDescent="0.2">
      <c r="A3709" s="11" t="s">
        <v>10767</v>
      </c>
      <c r="B3709" s="11" t="s">
        <v>10768</v>
      </c>
      <c r="C3709" s="11" t="s">
        <v>10769</v>
      </c>
      <c r="D3709" s="11" t="s">
        <v>8692</v>
      </c>
      <c r="E3709" s="11" t="s">
        <v>11276</v>
      </c>
      <c r="F3709" s="11" t="s">
        <v>11277</v>
      </c>
      <c r="G3709" s="11" t="s">
        <v>36</v>
      </c>
    </row>
    <row r="3710" spans="1:7" x14ac:dyDescent="0.2">
      <c r="A3710" s="11" t="s">
        <v>10770</v>
      </c>
      <c r="B3710" s="11" t="s">
        <v>10771</v>
      </c>
      <c r="C3710" s="11" t="s">
        <v>10772</v>
      </c>
      <c r="D3710" s="11" t="s">
        <v>1652</v>
      </c>
      <c r="E3710" s="11" t="s">
        <v>11276</v>
      </c>
      <c r="F3710" s="11" t="s">
        <v>11277</v>
      </c>
      <c r="G3710" s="11" t="s">
        <v>36</v>
      </c>
    </row>
    <row r="3711" spans="1:7" x14ac:dyDescent="0.2">
      <c r="A3711" s="11" t="s">
        <v>10773</v>
      </c>
      <c r="B3711" s="11" t="s">
        <v>10774</v>
      </c>
      <c r="C3711" s="11" t="s">
        <v>10775</v>
      </c>
      <c r="D3711" s="11" t="s">
        <v>1652</v>
      </c>
      <c r="E3711" s="11" t="s">
        <v>11276</v>
      </c>
      <c r="F3711" s="11" t="s">
        <v>11277</v>
      </c>
      <c r="G3711" s="11" t="s">
        <v>36</v>
      </c>
    </row>
    <row r="3712" spans="1:7" x14ac:dyDescent="0.2">
      <c r="A3712" s="11" t="s">
        <v>10776</v>
      </c>
      <c r="B3712" s="11" t="s">
        <v>10777</v>
      </c>
      <c r="C3712" s="11" t="s">
        <v>10778</v>
      </c>
      <c r="D3712" s="11" t="s">
        <v>614</v>
      </c>
      <c r="E3712" s="11" t="s">
        <v>11268</v>
      </c>
      <c r="F3712" s="11" t="s">
        <v>11269</v>
      </c>
      <c r="G3712" s="11" t="s">
        <v>36</v>
      </c>
    </row>
    <row r="3713" spans="1:7" x14ac:dyDescent="0.2">
      <c r="A3713" s="11" t="s">
        <v>10779</v>
      </c>
      <c r="B3713" s="11" t="s">
        <v>10780</v>
      </c>
      <c r="C3713" s="11" t="s">
        <v>10781</v>
      </c>
      <c r="D3713" s="11" t="s">
        <v>1150</v>
      </c>
      <c r="E3713" s="11" t="s">
        <v>11278</v>
      </c>
      <c r="F3713" s="11" t="s">
        <v>11279</v>
      </c>
      <c r="G3713" s="11" t="s">
        <v>36</v>
      </c>
    </row>
    <row r="3714" spans="1:7" x14ac:dyDescent="0.2">
      <c r="A3714" s="11" t="s">
        <v>10782</v>
      </c>
      <c r="B3714" s="11" t="s">
        <v>10783</v>
      </c>
      <c r="C3714" s="11" t="s">
        <v>10784</v>
      </c>
      <c r="D3714" s="11" t="s">
        <v>1652</v>
      </c>
      <c r="E3714" s="11" t="s">
        <v>11276</v>
      </c>
      <c r="F3714" s="11" t="s">
        <v>11277</v>
      </c>
      <c r="G3714" s="11" t="s">
        <v>36</v>
      </c>
    </row>
    <row r="3715" spans="1:7" x14ac:dyDescent="0.2">
      <c r="A3715" s="11" t="s">
        <v>10785</v>
      </c>
      <c r="B3715" s="11" t="s">
        <v>10786</v>
      </c>
      <c r="C3715" s="11" t="s">
        <v>10787</v>
      </c>
      <c r="D3715" s="11" t="s">
        <v>1652</v>
      </c>
      <c r="E3715" s="11" t="s">
        <v>11276</v>
      </c>
      <c r="F3715" s="11" t="s">
        <v>11277</v>
      </c>
      <c r="G3715" s="11" t="s">
        <v>36</v>
      </c>
    </row>
    <row r="3716" spans="1:7" x14ac:dyDescent="0.2">
      <c r="A3716" s="11" t="s">
        <v>10788</v>
      </c>
      <c r="B3716" s="11" t="s">
        <v>10789</v>
      </c>
      <c r="C3716" s="11" t="s">
        <v>10790</v>
      </c>
      <c r="D3716" s="11" t="s">
        <v>1652</v>
      </c>
      <c r="E3716" s="11" t="s">
        <v>11276</v>
      </c>
      <c r="F3716" s="11" t="s">
        <v>11277</v>
      </c>
      <c r="G3716" s="11" t="s">
        <v>36</v>
      </c>
    </row>
    <row r="3717" spans="1:7" x14ac:dyDescent="0.2">
      <c r="A3717" s="11" t="s">
        <v>10791</v>
      </c>
      <c r="B3717" s="11" t="s">
        <v>10792</v>
      </c>
      <c r="C3717" s="11" t="s">
        <v>10793</v>
      </c>
      <c r="D3717" s="11" t="s">
        <v>1641</v>
      </c>
      <c r="E3717" s="11" t="s">
        <v>11276</v>
      </c>
      <c r="F3717" s="11" t="s">
        <v>11277</v>
      </c>
      <c r="G3717" s="11" t="s">
        <v>36</v>
      </c>
    </row>
    <row r="3718" spans="1:7" x14ac:dyDescent="0.2">
      <c r="A3718" s="11" t="s">
        <v>10794</v>
      </c>
      <c r="B3718" s="11" t="s">
        <v>10795</v>
      </c>
      <c r="C3718" s="11" t="s">
        <v>10796</v>
      </c>
      <c r="D3718" s="11" t="s">
        <v>2091</v>
      </c>
      <c r="E3718" s="11" t="s">
        <v>11276</v>
      </c>
      <c r="F3718" s="11" t="s">
        <v>11277</v>
      </c>
      <c r="G3718" s="11" t="s">
        <v>36</v>
      </c>
    </row>
    <row r="3719" spans="1:7" x14ac:dyDescent="0.2">
      <c r="A3719" s="11" t="s">
        <v>10797</v>
      </c>
      <c r="B3719" s="11" t="s">
        <v>10798</v>
      </c>
      <c r="C3719" s="11" t="s">
        <v>10799</v>
      </c>
      <c r="D3719" s="11" t="s">
        <v>1641</v>
      </c>
      <c r="E3719" s="11" t="s">
        <v>11276</v>
      </c>
      <c r="F3719" s="11" t="s">
        <v>11277</v>
      </c>
      <c r="G3719" s="11" t="s">
        <v>36</v>
      </c>
    </row>
    <row r="3720" spans="1:7" x14ac:dyDescent="0.2">
      <c r="A3720" s="11" t="s">
        <v>10800</v>
      </c>
      <c r="B3720" s="11" t="s">
        <v>10801</v>
      </c>
      <c r="C3720" s="11" t="s">
        <v>10802</v>
      </c>
      <c r="D3720" s="11" t="s">
        <v>2098</v>
      </c>
      <c r="E3720" s="11" t="s">
        <v>11276</v>
      </c>
      <c r="F3720" s="11" t="s">
        <v>11277</v>
      </c>
      <c r="G3720" s="11" t="s">
        <v>36</v>
      </c>
    </row>
    <row r="3721" spans="1:7" x14ac:dyDescent="0.2">
      <c r="A3721" s="11" t="s">
        <v>10803</v>
      </c>
      <c r="B3721" s="11" t="s">
        <v>10804</v>
      </c>
      <c r="C3721" s="11" t="s">
        <v>10805</v>
      </c>
      <c r="D3721" s="11" t="s">
        <v>1652</v>
      </c>
      <c r="E3721" s="11" t="s">
        <v>11276</v>
      </c>
      <c r="F3721" s="11" t="s">
        <v>11277</v>
      </c>
      <c r="G3721" s="11" t="s">
        <v>36</v>
      </c>
    </row>
    <row r="3722" spans="1:7" x14ac:dyDescent="0.2">
      <c r="A3722" s="11" t="s">
        <v>10806</v>
      </c>
      <c r="B3722" s="11" t="s">
        <v>10807</v>
      </c>
      <c r="C3722" s="11" t="s">
        <v>10808</v>
      </c>
      <c r="D3722" s="11" t="s">
        <v>1641</v>
      </c>
      <c r="E3722" s="11" t="s">
        <v>11276</v>
      </c>
      <c r="F3722" s="11" t="s">
        <v>11277</v>
      </c>
      <c r="G3722" s="11" t="s">
        <v>36</v>
      </c>
    </row>
    <row r="3723" spans="1:7" x14ac:dyDescent="0.2">
      <c r="A3723" s="11" t="s">
        <v>10809</v>
      </c>
      <c r="B3723" s="11" t="s">
        <v>10810</v>
      </c>
      <c r="C3723" s="11" t="s">
        <v>10811</v>
      </c>
      <c r="D3723" s="11" t="s">
        <v>1641</v>
      </c>
      <c r="E3723" s="11" t="s">
        <v>11276</v>
      </c>
      <c r="F3723" s="11" t="s">
        <v>11277</v>
      </c>
      <c r="G3723" s="11" t="s">
        <v>36</v>
      </c>
    </row>
    <row r="3724" spans="1:7" x14ac:dyDescent="0.2">
      <c r="A3724" s="11" t="s">
        <v>10812</v>
      </c>
      <c r="B3724" s="11" t="s">
        <v>10813</v>
      </c>
      <c r="C3724" s="11" t="s">
        <v>10814</v>
      </c>
      <c r="D3724" s="11" t="s">
        <v>1641</v>
      </c>
      <c r="E3724" s="11" t="s">
        <v>11276</v>
      </c>
      <c r="F3724" s="11" t="s">
        <v>11277</v>
      </c>
      <c r="G3724" s="11" t="s">
        <v>36</v>
      </c>
    </row>
    <row r="3725" spans="1:7" x14ac:dyDescent="0.2">
      <c r="A3725" s="11" t="s">
        <v>10815</v>
      </c>
      <c r="B3725" s="11" t="s">
        <v>10816</v>
      </c>
      <c r="C3725" s="11" t="s">
        <v>10817</v>
      </c>
      <c r="D3725" s="11" t="s">
        <v>1641</v>
      </c>
      <c r="E3725" s="11" t="s">
        <v>11276</v>
      </c>
      <c r="F3725" s="11" t="s">
        <v>11277</v>
      </c>
      <c r="G3725" s="11" t="s">
        <v>36</v>
      </c>
    </row>
    <row r="3726" spans="1:7" x14ac:dyDescent="0.2">
      <c r="A3726" s="11" t="s">
        <v>10818</v>
      </c>
      <c r="B3726" s="11" t="s">
        <v>10819</v>
      </c>
      <c r="C3726" s="11" t="s">
        <v>10820</v>
      </c>
      <c r="D3726" s="11" t="s">
        <v>1628</v>
      </c>
      <c r="E3726" s="11" t="s">
        <v>11276</v>
      </c>
      <c r="F3726" s="11" t="s">
        <v>11277</v>
      </c>
      <c r="G3726" s="11" t="s">
        <v>36</v>
      </c>
    </row>
    <row r="3727" spans="1:7" x14ac:dyDescent="0.2">
      <c r="A3727" s="11" t="s">
        <v>10821</v>
      </c>
      <c r="B3727" s="11" t="s">
        <v>10822</v>
      </c>
      <c r="C3727" s="11" t="s">
        <v>10823</v>
      </c>
      <c r="D3727" s="11" t="s">
        <v>1628</v>
      </c>
      <c r="E3727" s="11" t="s">
        <v>11276</v>
      </c>
      <c r="F3727" s="11" t="s">
        <v>11277</v>
      </c>
      <c r="G3727" s="11" t="s">
        <v>36</v>
      </c>
    </row>
    <row r="3728" spans="1:7" x14ac:dyDescent="0.2">
      <c r="A3728" s="11" t="s">
        <v>10824</v>
      </c>
      <c r="B3728" s="11" t="s">
        <v>10825</v>
      </c>
      <c r="C3728" s="11" t="s">
        <v>10826</v>
      </c>
      <c r="D3728" s="11" t="s">
        <v>1628</v>
      </c>
      <c r="E3728" s="11" t="s">
        <v>11276</v>
      </c>
      <c r="F3728" s="11" t="s">
        <v>11277</v>
      </c>
      <c r="G3728" s="11" t="s">
        <v>36</v>
      </c>
    </row>
    <row r="3729" spans="1:7" x14ac:dyDescent="0.2">
      <c r="A3729" s="11" t="s">
        <v>10827</v>
      </c>
      <c r="B3729" s="11" t="s">
        <v>10828</v>
      </c>
      <c r="C3729" s="11" t="s">
        <v>10829</v>
      </c>
      <c r="D3729" s="11" t="s">
        <v>1628</v>
      </c>
      <c r="E3729" s="11" t="s">
        <v>11276</v>
      </c>
      <c r="F3729" s="11" t="s">
        <v>11277</v>
      </c>
      <c r="G3729" s="11" t="s">
        <v>36</v>
      </c>
    </row>
    <row r="3730" spans="1:7" x14ac:dyDescent="0.2">
      <c r="A3730" s="11" t="s">
        <v>10830</v>
      </c>
      <c r="B3730" s="11" t="s">
        <v>10831</v>
      </c>
      <c r="C3730" s="11" t="s">
        <v>10832</v>
      </c>
      <c r="D3730" s="11" t="s">
        <v>1628</v>
      </c>
      <c r="E3730" s="11" t="s">
        <v>11276</v>
      </c>
      <c r="F3730" s="11" t="s">
        <v>11277</v>
      </c>
      <c r="G3730" s="11" t="s">
        <v>36</v>
      </c>
    </row>
    <row r="3731" spans="1:7" x14ac:dyDescent="0.2">
      <c r="A3731" s="11" t="s">
        <v>10833</v>
      </c>
      <c r="B3731" s="11" t="s">
        <v>10834</v>
      </c>
      <c r="C3731" s="11" t="s">
        <v>10835</v>
      </c>
      <c r="D3731" s="11" t="s">
        <v>1652</v>
      </c>
      <c r="E3731" s="11" t="s">
        <v>11276</v>
      </c>
      <c r="F3731" s="11" t="s">
        <v>11277</v>
      </c>
      <c r="G3731" s="11" t="s">
        <v>36</v>
      </c>
    </row>
    <row r="3732" spans="1:7" x14ac:dyDescent="0.2">
      <c r="A3732" s="11" t="s">
        <v>10836</v>
      </c>
      <c r="B3732" s="11" t="s">
        <v>10837</v>
      </c>
      <c r="C3732" s="11" t="s">
        <v>10838</v>
      </c>
      <c r="D3732" s="11" t="s">
        <v>1652</v>
      </c>
      <c r="E3732" s="11" t="s">
        <v>11276</v>
      </c>
      <c r="F3732" s="11" t="s">
        <v>11277</v>
      </c>
      <c r="G3732" s="11" t="s">
        <v>36</v>
      </c>
    </row>
    <row r="3733" spans="1:7" x14ac:dyDescent="0.2">
      <c r="A3733" s="11" t="s">
        <v>10839</v>
      </c>
      <c r="B3733" s="11" t="s">
        <v>10840</v>
      </c>
      <c r="C3733" s="11" t="s">
        <v>10841</v>
      </c>
      <c r="D3733" s="11" t="s">
        <v>1641</v>
      </c>
      <c r="E3733" s="11" t="s">
        <v>11276</v>
      </c>
      <c r="F3733" s="11" t="s">
        <v>11277</v>
      </c>
      <c r="G3733" s="11" t="s">
        <v>36</v>
      </c>
    </row>
    <row r="3734" spans="1:7" x14ac:dyDescent="0.2">
      <c r="A3734" s="11" t="s">
        <v>10842</v>
      </c>
      <c r="B3734" s="11" t="s">
        <v>10843</v>
      </c>
      <c r="C3734" s="11" t="s">
        <v>10843</v>
      </c>
      <c r="D3734" s="11" t="s">
        <v>1641</v>
      </c>
      <c r="E3734" s="11" t="s">
        <v>11276</v>
      </c>
      <c r="F3734" s="11" t="s">
        <v>11277</v>
      </c>
      <c r="G3734" s="11" t="s">
        <v>36</v>
      </c>
    </row>
    <row r="3735" spans="1:7" x14ac:dyDescent="0.2">
      <c r="A3735" s="11" t="s">
        <v>10844</v>
      </c>
      <c r="B3735" s="11" t="s">
        <v>10845</v>
      </c>
      <c r="C3735" s="11" t="s">
        <v>10846</v>
      </c>
      <c r="D3735" s="11" t="s">
        <v>8692</v>
      </c>
      <c r="E3735" s="11" t="s">
        <v>11276</v>
      </c>
      <c r="F3735" s="11" t="s">
        <v>11277</v>
      </c>
      <c r="G3735" s="11" t="s">
        <v>36</v>
      </c>
    </row>
    <row r="3736" spans="1:7" x14ac:dyDescent="0.2">
      <c r="A3736" s="11" t="s">
        <v>10847</v>
      </c>
      <c r="B3736" s="11" t="s">
        <v>10848</v>
      </c>
      <c r="C3736" s="11" t="s">
        <v>10849</v>
      </c>
      <c r="D3736" s="11" t="s">
        <v>8692</v>
      </c>
      <c r="E3736" s="11" t="s">
        <v>11276</v>
      </c>
      <c r="F3736" s="11" t="s">
        <v>11277</v>
      </c>
      <c r="G3736" s="11" t="s">
        <v>36</v>
      </c>
    </row>
    <row r="3737" spans="1:7" x14ac:dyDescent="0.2">
      <c r="A3737" s="11" t="s">
        <v>10850</v>
      </c>
      <c r="B3737" s="11" t="s">
        <v>10851</v>
      </c>
      <c r="C3737" s="11" t="s">
        <v>10852</v>
      </c>
      <c r="D3737" s="11" t="s">
        <v>8692</v>
      </c>
      <c r="E3737" s="11" t="s">
        <v>11276</v>
      </c>
      <c r="F3737" s="11" t="s">
        <v>11277</v>
      </c>
      <c r="G3737" s="11" t="s">
        <v>36</v>
      </c>
    </row>
    <row r="3738" spans="1:7" x14ac:dyDescent="0.2">
      <c r="A3738" s="11" t="s">
        <v>10853</v>
      </c>
      <c r="B3738" s="11" t="s">
        <v>10854</v>
      </c>
      <c r="C3738" s="11" t="s">
        <v>10855</v>
      </c>
      <c r="D3738" s="11" t="s">
        <v>8692</v>
      </c>
      <c r="E3738" s="11" t="s">
        <v>11276</v>
      </c>
      <c r="F3738" s="11" t="s">
        <v>11277</v>
      </c>
      <c r="G3738" s="11" t="s">
        <v>36</v>
      </c>
    </row>
    <row r="3739" spans="1:7" x14ac:dyDescent="0.2">
      <c r="A3739" s="11" t="s">
        <v>10856</v>
      </c>
      <c r="B3739" s="11" t="s">
        <v>10857</v>
      </c>
      <c r="C3739" s="11" t="s">
        <v>10858</v>
      </c>
      <c r="D3739" s="11" t="s">
        <v>8692</v>
      </c>
      <c r="E3739" s="11" t="s">
        <v>11276</v>
      </c>
      <c r="F3739" s="11" t="s">
        <v>11277</v>
      </c>
      <c r="G3739" s="11" t="s">
        <v>36</v>
      </c>
    </row>
    <row r="3740" spans="1:7" x14ac:dyDescent="0.2">
      <c r="A3740" s="11" t="s">
        <v>10859</v>
      </c>
      <c r="B3740" s="11" t="s">
        <v>10860</v>
      </c>
      <c r="C3740" s="11" t="s">
        <v>10861</v>
      </c>
      <c r="D3740" s="11" t="s">
        <v>5028</v>
      </c>
      <c r="E3740" s="11" t="s">
        <v>11308</v>
      </c>
      <c r="F3740" s="11" t="s">
        <v>11309</v>
      </c>
      <c r="G3740" s="11" t="s">
        <v>36</v>
      </c>
    </row>
    <row r="3741" spans="1:7" x14ac:dyDescent="0.2">
      <c r="A3741" s="11" t="s">
        <v>10862</v>
      </c>
      <c r="B3741" s="11" t="s">
        <v>10863</v>
      </c>
      <c r="C3741" s="11" t="s">
        <v>10864</v>
      </c>
      <c r="D3741" s="11" t="s">
        <v>554</v>
      </c>
      <c r="E3741" s="11" t="s">
        <v>11266</v>
      </c>
      <c r="F3741" s="11" t="s">
        <v>11267</v>
      </c>
      <c r="G3741" s="11" t="s">
        <v>36</v>
      </c>
    </row>
    <row r="3742" spans="1:7" x14ac:dyDescent="0.2">
      <c r="A3742" s="11" t="s">
        <v>10865</v>
      </c>
      <c r="B3742" s="11" t="s">
        <v>10866</v>
      </c>
      <c r="C3742" s="11" t="s">
        <v>10867</v>
      </c>
      <c r="D3742" s="11" t="s">
        <v>1652</v>
      </c>
      <c r="E3742" s="11" t="s">
        <v>11276</v>
      </c>
      <c r="F3742" s="11" t="s">
        <v>11277</v>
      </c>
      <c r="G3742" s="11" t="s">
        <v>36</v>
      </c>
    </row>
    <row r="3743" spans="1:7" x14ac:dyDescent="0.2">
      <c r="A3743" s="11" t="s">
        <v>10868</v>
      </c>
      <c r="B3743" s="11" t="s">
        <v>10869</v>
      </c>
      <c r="C3743" s="11" t="s">
        <v>10870</v>
      </c>
      <c r="D3743" s="11" t="s">
        <v>1652</v>
      </c>
      <c r="E3743" s="11" t="s">
        <v>11276</v>
      </c>
      <c r="F3743" s="11" t="s">
        <v>11277</v>
      </c>
      <c r="G3743" s="11" t="s">
        <v>36</v>
      </c>
    </row>
    <row r="3744" spans="1:7" x14ac:dyDescent="0.2">
      <c r="A3744" s="11" t="s">
        <v>10871</v>
      </c>
      <c r="B3744" s="11" t="s">
        <v>10872</v>
      </c>
      <c r="C3744" s="11" t="s">
        <v>10873</v>
      </c>
      <c r="D3744" s="11" t="s">
        <v>1652</v>
      </c>
      <c r="E3744" s="11" t="s">
        <v>11276</v>
      </c>
      <c r="F3744" s="11" t="s">
        <v>11277</v>
      </c>
      <c r="G3744" s="11" t="s">
        <v>36</v>
      </c>
    </row>
    <row r="3745" spans="1:7" x14ac:dyDescent="0.2">
      <c r="A3745" s="11" t="s">
        <v>10874</v>
      </c>
      <c r="B3745" s="11" t="s">
        <v>10875</v>
      </c>
      <c r="C3745" s="11" t="s">
        <v>10876</v>
      </c>
      <c r="D3745" s="11" t="s">
        <v>1652</v>
      </c>
      <c r="E3745" s="11" t="s">
        <v>11276</v>
      </c>
      <c r="F3745" s="11" t="s">
        <v>11277</v>
      </c>
      <c r="G3745" s="11" t="s">
        <v>36</v>
      </c>
    </row>
    <row r="3746" spans="1:7" x14ac:dyDescent="0.2">
      <c r="A3746" s="11" t="s">
        <v>10877</v>
      </c>
      <c r="B3746" s="11" t="s">
        <v>10878</v>
      </c>
      <c r="C3746" s="11" t="s">
        <v>10879</v>
      </c>
      <c r="D3746" s="11" t="s">
        <v>1652</v>
      </c>
      <c r="E3746" s="11" t="s">
        <v>11276</v>
      </c>
      <c r="F3746" s="11" t="s">
        <v>11277</v>
      </c>
      <c r="G3746" s="11" t="s">
        <v>36</v>
      </c>
    </row>
    <row r="3747" spans="1:7" x14ac:dyDescent="0.2">
      <c r="A3747" s="11" t="s">
        <v>10880</v>
      </c>
      <c r="B3747" s="11" t="s">
        <v>10881</v>
      </c>
      <c r="C3747" s="11" t="s">
        <v>10882</v>
      </c>
      <c r="D3747" s="11" t="s">
        <v>1652</v>
      </c>
      <c r="E3747" s="11" t="s">
        <v>11276</v>
      </c>
      <c r="F3747" s="11" t="s">
        <v>11277</v>
      </c>
      <c r="G3747" s="11" t="s">
        <v>36</v>
      </c>
    </row>
    <row r="3748" spans="1:7" x14ac:dyDescent="0.2">
      <c r="A3748" s="11" t="s">
        <v>10883</v>
      </c>
      <c r="B3748" s="11" t="s">
        <v>10884</v>
      </c>
      <c r="C3748" s="11" t="s">
        <v>10885</v>
      </c>
      <c r="D3748" s="11" t="s">
        <v>1652</v>
      </c>
      <c r="E3748" s="11" t="s">
        <v>11276</v>
      </c>
      <c r="F3748" s="11" t="s">
        <v>11277</v>
      </c>
      <c r="G3748" s="11" t="s">
        <v>36</v>
      </c>
    </row>
    <row r="3749" spans="1:7" x14ac:dyDescent="0.2">
      <c r="A3749" s="11" t="s">
        <v>10886</v>
      </c>
      <c r="B3749" s="11" t="s">
        <v>10887</v>
      </c>
      <c r="C3749" s="11" t="s">
        <v>10888</v>
      </c>
      <c r="D3749" s="11" t="s">
        <v>1652</v>
      </c>
      <c r="E3749" s="11" t="s">
        <v>11276</v>
      </c>
      <c r="F3749" s="11" t="s">
        <v>11277</v>
      </c>
      <c r="G3749" s="11" t="s">
        <v>36</v>
      </c>
    </row>
    <row r="3750" spans="1:7" x14ac:dyDescent="0.2">
      <c r="A3750" s="11" t="s">
        <v>10889</v>
      </c>
      <c r="B3750" s="11" t="s">
        <v>10890</v>
      </c>
      <c r="C3750" s="11" t="s">
        <v>10891</v>
      </c>
      <c r="D3750" s="11" t="s">
        <v>1652</v>
      </c>
      <c r="E3750" s="11" t="s">
        <v>11276</v>
      </c>
      <c r="F3750" s="11" t="s">
        <v>11277</v>
      </c>
      <c r="G3750" s="11" t="s">
        <v>36</v>
      </c>
    </row>
    <row r="3751" spans="1:7" x14ac:dyDescent="0.2">
      <c r="A3751" s="11" t="s">
        <v>10892</v>
      </c>
      <c r="B3751" s="11" t="s">
        <v>10893</v>
      </c>
      <c r="C3751" s="11" t="s">
        <v>10894</v>
      </c>
      <c r="D3751" s="11" t="s">
        <v>1652</v>
      </c>
      <c r="E3751" s="11" t="s">
        <v>11276</v>
      </c>
      <c r="F3751" s="11" t="s">
        <v>11277</v>
      </c>
      <c r="G3751" s="11" t="s">
        <v>36</v>
      </c>
    </row>
    <row r="3752" spans="1:7" x14ac:dyDescent="0.2">
      <c r="A3752" s="11" t="s">
        <v>10895</v>
      </c>
      <c r="B3752" s="11" t="s">
        <v>10896</v>
      </c>
      <c r="C3752" s="11" t="s">
        <v>10897</v>
      </c>
      <c r="D3752" s="11" t="s">
        <v>1652</v>
      </c>
      <c r="E3752" s="11" t="s">
        <v>11276</v>
      </c>
      <c r="F3752" s="11" t="s">
        <v>11277</v>
      </c>
      <c r="G3752" s="11" t="s">
        <v>36</v>
      </c>
    </row>
    <row r="3753" spans="1:7" x14ac:dyDescent="0.2">
      <c r="A3753" s="11" t="s">
        <v>10898</v>
      </c>
      <c r="B3753" s="11" t="s">
        <v>10899</v>
      </c>
      <c r="C3753" s="11" t="s">
        <v>10900</v>
      </c>
      <c r="D3753" s="11" t="s">
        <v>1652</v>
      </c>
      <c r="E3753" s="11" t="s">
        <v>11276</v>
      </c>
      <c r="F3753" s="11" t="s">
        <v>11277</v>
      </c>
      <c r="G3753" s="11" t="s">
        <v>36</v>
      </c>
    </row>
    <row r="3754" spans="1:7" x14ac:dyDescent="0.2">
      <c r="A3754" s="11" t="s">
        <v>10901</v>
      </c>
      <c r="B3754" s="11" t="s">
        <v>10902</v>
      </c>
      <c r="C3754" s="11" t="s">
        <v>10903</v>
      </c>
      <c r="D3754" s="11" t="s">
        <v>1652</v>
      </c>
      <c r="E3754" s="11" t="s">
        <v>11276</v>
      </c>
      <c r="F3754" s="11" t="s">
        <v>11277</v>
      </c>
      <c r="G3754" s="11" t="s">
        <v>36</v>
      </c>
    </row>
    <row r="3755" spans="1:7" x14ac:dyDescent="0.2">
      <c r="A3755" s="11" t="s">
        <v>10904</v>
      </c>
      <c r="B3755" s="11" t="s">
        <v>10905</v>
      </c>
      <c r="C3755" s="11" t="s">
        <v>10906</v>
      </c>
      <c r="D3755" s="11" t="s">
        <v>9773</v>
      </c>
      <c r="E3755" s="11" t="s">
        <v>11276</v>
      </c>
      <c r="F3755" s="11" t="s">
        <v>11277</v>
      </c>
      <c r="G3755" s="11" t="s">
        <v>36</v>
      </c>
    </row>
    <row r="3756" spans="1:7" x14ac:dyDescent="0.2">
      <c r="A3756" s="11" t="s">
        <v>10907</v>
      </c>
      <c r="B3756" s="11" t="s">
        <v>10908</v>
      </c>
      <c r="C3756" s="11" t="s">
        <v>10909</v>
      </c>
      <c r="D3756" s="11" t="s">
        <v>9773</v>
      </c>
      <c r="E3756" s="11" t="s">
        <v>11276</v>
      </c>
      <c r="F3756" s="11" t="s">
        <v>11277</v>
      </c>
      <c r="G3756" s="11" t="s">
        <v>36</v>
      </c>
    </row>
    <row r="3757" spans="1:7" x14ac:dyDescent="0.2">
      <c r="A3757" s="11" t="s">
        <v>10910</v>
      </c>
      <c r="B3757" s="11" t="s">
        <v>10911</v>
      </c>
      <c r="C3757" s="11" t="s">
        <v>10912</v>
      </c>
      <c r="D3757" s="11" t="s">
        <v>9773</v>
      </c>
      <c r="E3757" s="11" t="s">
        <v>11276</v>
      </c>
      <c r="F3757" s="11" t="s">
        <v>11277</v>
      </c>
      <c r="G3757" s="11" t="s">
        <v>36</v>
      </c>
    </row>
    <row r="3758" spans="1:7" x14ac:dyDescent="0.2">
      <c r="A3758" s="11" t="s">
        <v>10913</v>
      </c>
      <c r="B3758" s="11" t="s">
        <v>10914</v>
      </c>
      <c r="C3758" s="11" t="s">
        <v>10915</v>
      </c>
      <c r="D3758" s="11" t="s">
        <v>9773</v>
      </c>
      <c r="E3758" s="11" t="s">
        <v>11276</v>
      </c>
      <c r="F3758" s="11" t="s">
        <v>11277</v>
      </c>
      <c r="G3758" s="11" t="s">
        <v>36</v>
      </c>
    </row>
    <row r="3759" spans="1:7" x14ac:dyDescent="0.2">
      <c r="A3759" s="11" t="s">
        <v>10916</v>
      </c>
      <c r="B3759" s="11" t="s">
        <v>10917</v>
      </c>
      <c r="C3759" s="11" t="s">
        <v>10918</v>
      </c>
      <c r="D3759" s="11" t="s">
        <v>9773</v>
      </c>
      <c r="E3759" s="11" t="s">
        <v>11276</v>
      </c>
      <c r="F3759" s="11" t="s">
        <v>11277</v>
      </c>
      <c r="G3759" s="11" t="s">
        <v>36</v>
      </c>
    </row>
    <row r="3760" spans="1:7" x14ac:dyDescent="0.2">
      <c r="A3760" s="11" t="s">
        <v>10919</v>
      </c>
      <c r="B3760" s="11" t="s">
        <v>10920</v>
      </c>
      <c r="C3760" s="11" t="s">
        <v>10921</v>
      </c>
      <c r="D3760" s="11" t="s">
        <v>1652</v>
      </c>
      <c r="E3760" s="11" t="s">
        <v>11276</v>
      </c>
      <c r="F3760" s="11" t="s">
        <v>11277</v>
      </c>
      <c r="G3760" s="11" t="s">
        <v>36</v>
      </c>
    </row>
    <row r="3761" spans="1:7" x14ac:dyDescent="0.2">
      <c r="A3761" s="11" t="s">
        <v>10922</v>
      </c>
      <c r="B3761" s="11" t="s">
        <v>10923</v>
      </c>
      <c r="C3761" s="11" t="s">
        <v>10924</v>
      </c>
      <c r="D3761" s="11" t="s">
        <v>1652</v>
      </c>
      <c r="E3761" s="11" t="s">
        <v>11276</v>
      </c>
      <c r="F3761" s="11" t="s">
        <v>11277</v>
      </c>
      <c r="G3761" s="11" t="s">
        <v>36</v>
      </c>
    </row>
    <row r="3762" spans="1:7" x14ac:dyDescent="0.2">
      <c r="A3762" s="11" t="s">
        <v>10925</v>
      </c>
      <c r="B3762" s="11" t="s">
        <v>10926</v>
      </c>
      <c r="C3762" s="11" t="s">
        <v>10927</v>
      </c>
      <c r="D3762" s="11" t="s">
        <v>1652</v>
      </c>
      <c r="E3762" s="11" t="s">
        <v>11276</v>
      </c>
      <c r="F3762" s="11" t="s">
        <v>11277</v>
      </c>
      <c r="G3762" s="11" t="s">
        <v>36</v>
      </c>
    </row>
    <row r="3763" spans="1:7" x14ac:dyDescent="0.2">
      <c r="A3763" s="11" t="s">
        <v>10928</v>
      </c>
      <c r="B3763" s="11" t="s">
        <v>10929</v>
      </c>
      <c r="C3763" s="11" t="s">
        <v>10930</v>
      </c>
      <c r="D3763" s="11" t="s">
        <v>1652</v>
      </c>
      <c r="E3763" s="11" t="s">
        <v>11276</v>
      </c>
      <c r="F3763" s="11" t="s">
        <v>11277</v>
      </c>
      <c r="G3763" s="11" t="s">
        <v>36</v>
      </c>
    </row>
    <row r="3764" spans="1:7" x14ac:dyDescent="0.2">
      <c r="A3764" s="11" t="s">
        <v>10931</v>
      </c>
      <c r="B3764" s="11" t="s">
        <v>10932</v>
      </c>
      <c r="C3764" s="11" t="s">
        <v>10933</v>
      </c>
      <c r="D3764" s="11" t="s">
        <v>1652</v>
      </c>
      <c r="E3764" s="11" t="s">
        <v>11276</v>
      </c>
      <c r="F3764" s="11" t="s">
        <v>11277</v>
      </c>
      <c r="G3764" s="11" t="s">
        <v>36</v>
      </c>
    </row>
    <row r="3765" spans="1:7" x14ac:dyDescent="0.2">
      <c r="A3765" s="11" t="s">
        <v>10934</v>
      </c>
      <c r="B3765" s="11" t="s">
        <v>10935</v>
      </c>
      <c r="C3765" s="11" t="s">
        <v>10936</v>
      </c>
      <c r="D3765" s="11" t="s">
        <v>1652</v>
      </c>
      <c r="E3765" s="11" t="s">
        <v>11276</v>
      </c>
      <c r="F3765" s="11" t="s">
        <v>11277</v>
      </c>
      <c r="G3765" s="11" t="s">
        <v>36</v>
      </c>
    </row>
    <row r="3766" spans="1:7" x14ac:dyDescent="0.2">
      <c r="A3766" s="11" t="s">
        <v>10937</v>
      </c>
      <c r="B3766" s="11" t="s">
        <v>10938</v>
      </c>
      <c r="C3766" s="11" t="s">
        <v>10939</v>
      </c>
      <c r="D3766" s="11" t="s">
        <v>9773</v>
      </c>
      <c r="E3766" s="11" t="s">
        <v>11276</v>
      </c>
      <c r="F3766" s="11" t="s">
        <v>11277</v>
      </c>
      <c r="G3766" s="11" t="s">
        <v>36</v>
      </c>
    </row>
    <row r="3767" spans="1:7" x14ac:dyDescent="0.2">
      <c r="A3767" s="11" t="s">
        <v>10940</v>
      </c>
      <c r="B3767" s="11" t="s">
        <v>10941</v>
      </c>
      <c r="C3767" s="11" t="s">
        <v>10942</v>
      </c>
      <c r="D3767" s="11" t="s">
        <v>9773</v>
      </c>
      <c r="E3767" s="11" t="s">
        <v>11276</v>
      </c>
      <c r="F3767" s="11" t="s">
        <v>11277</v>
      </c>
      <c r="G3767" s="11" t="s">
        <v>36</v>
      </c>
    </row>
    <row r="3768" spans="1:7" x14ac:dyDescent="0.2">
      <c r="A3768" s="11" t="s">
        <v>10943</v>
      </c>
      <c r="B3768" s="11" t="s">
        <v>10944</v>
      </c>
      <c r="C3768" s="11" t="s">
        <v>10945</v>
      </c>
      <c r="D3768" s="11" t="s">
        <v>8692</v>
      </c>
      <c r="E3768" s="11" t="s">
        <v>11276</v>
      </c>
      <c r="F3768" s="11" t="s">
        <v>11277</v>
      </c>
      <c r="G3768" s="11" t="s">
        <v>36</v>
      </c>
    </row>
    <row r="3769" spans="1:7" x14ac:dyDescent="0.2">
      <c r="A3769" s="11" t="s">
        <v>10946</v>
      </c>
      <c r="B3769" s="11" t="s">
        <v>10947</v>
      </c>
      <c r="C3769" s="11" t="s">
        <v>10948</v>
      </c>
      <c r="D3769" s="11" t="s">
        <v>8692</v>
      </c>
      <c r="E3769" s="11" t="s">
        <v>11276</v>
      </c>
      <c r="F3769" s="11" t="s">
        <v>11277</v>
      </c>
      <c r="G3769" s="11" t="s">
        <v>36</v>
      </c>
    </row>
    <row r="3770" spans="1:7" x14ac:dyDescent="0.2">
      <c r="A3770" s="11" t="s">
        <v>10949</v>
      </c>
      <c r="B3770" s="11" t="s">
        <v>10950</v>
      </c>
      <c r="C3770" s="11" t="s">
        <v>10951</v>
      </c>
      <c r="D3770" s="11" t="s">
        <v>8692</v>
      </c>
      <c r="E3770" s="11" t="s">
        <v>11276</v>
      </c>
      <c r="F3770" s="11" t="s">
        <v>11277</v>
      </c>
      <c r="G3770" s="11" t="s">
        <v>36</v>
      </c>
    </row>
    <row r="3771" spans="1:7" x14ac:dyDescent="0.2">
      <c r="A3771" s="11" t="s">
        <v>10952</v>
      </c>
      <c r="B3771" s="11" t="s">
        <v>10953</v>
      </c>
      <c r="C3771" s="11" t="s">
        <v>10954</v>
      </c>
      <c r="D3771" s="11" t="s">
        <v>8692</v>
      </c>
      <c r="E3771" s="11" t="s">
        <v>11276</v>
      </c>
      <c r="F3771" s="11" t="s">
        <v>11277</v>
      </c>
      <c r="G3771" s="11" t="s">
        <v>36</v>
      </c>
    </row>
    <row r="3772" spans="1:7" x14ac:dyDescent="0.2">
      <c r="A3772" s="11" t="s">
        <v>10955</v>
      </c>
      <c r="B3772" s="11" t="s">
        <v>10956</v>
      </c>
      <c r="C3772" s="11" t="s">
        <v>10957</v>
      </c>
      <c r="D3772" s="11" t="s">
        <v>1127</v>
      </c>
      <c r="E3772" s="11" t="s">
        <v>11274</v>
      </c>
      <c r="F3772" s="11" t="s">
        <v>11275</v>
      </c>
      <c r="G3772" s="11" t="s">
        <v>36</v>
      </c>
    </row>
    <row r="3773" spans="1:7" x14ac:dyDescent="0.2">
      <c r="A3773" s="11" t="s">
        <v>10958</v>
      </c>
      <c r="B3773" s="11" t="s">
        <v>10959</v>
      </c>
      <c r="C3773" s="11" t="s">
        <v>10960</v>
      </c>
      <c r="D3773" s="11" t="s">
        <v>1660</v>
      </c>
      <c r="E3773" s="11" t="s">
        <v>11276</v>
      </c>
      <c r="F3773" s="11" t="s">
        <v>11277</v>
      </c>
      <c r="G3773" s="11" t="s">
        <v>36</v>
      </c>
    </row>
    <row r="3774" spans="1:7" x14ac:dyDescent="0.2">
      <c r="A3774" s="11" t="s">
        <v>10961</v>
      </c>
      <c r="B3774" s="11" t="s">
        <v>10962</v>
      </c>
      <c r="C3774" s="11" t="s">
        <v>10963</v>
      </c>
      <c r="D3774" s="11" t="s">
        <v>8744</v>
      </c>
      <c r="E3774" s="11" t="s">
        <v>11276</v>
      </c>
      <c r="F3774" s="11" t="s">
        <v>11277</v>
      </c>
      <c r="G3774" s="11" t="s">
        <v>36</v>
      </c>
    </row>
    <row r="3775" spans="1:7" x14ac:dyDescent="0.2">
      <c r="A3775" s="11" t="s">
        <v>10964</v>
      </c>
      <c r="B3775" s="11" t="s">
        <v>10965</v>
      </c>
      <c r="C3775" s="11" t="s">
        <v>10966</v>
      </c>
      <c r="D3775" s="11" t="s">
        <v>1660</v>
      </c>
      <c r="E3775" s="11" t="s">
        <v>11276</v>
      </c>
      <c r="F3775" s="11" t="s">
        <v>11277</v>
      </c>
      <c r="G3775" s="11" t="s">
        <v>36</v>
      </c>
    </row>
    <row r="3776" spans="1:7" x14ac:dyDescent="0.2">
      <c r="A3776" s="11" t="s">
        <v>10967</v>
      </c>
      <c r="B3776" s="11" t="s">
        <v>10968</v>
      </c>
      <c r="C3776" s="11" t="s">
        <v>10969</v>
      </c>
      <c r="D3776" s="11" t="s">
        <v>4667</v>
      </c>
      <c r="E3776" s="11" t="s">
        <v>11268</v>
      </c>
      <c r="F3776" s="11" t="s">
        <v>11269</v>
      </c>
      <c r="G3776" s="11" t="s">
        <v>36</v>
      </c>
    </row>
    <row r="3777" spans="1:7" x14ac:dyDescent="0.2">
      <c r="A3777" s="11" t="s">
        <v>10970</v>
      </c>
      <c r="B3777" s="11" t="s">
        <v>10971</v>
      </c>
      <c r="C3777" s="11" t="s">
        <v>10972</v>
      </c>
      <c r="D3777" s="11" t="s">
        <v>4667</v>
      </c>
      <c r="E3777" s="11" t="s">
        <v>11268</v>
      </c>
      <c r="F3777" s="11" t="s">
        <v>11269</v>
      </c>
      <c r="G3777" s="11" t="s">
        <v>36</v>
      </c>
    </row>
    <row r="3778" spans="1:7" x14ac:dyDescent="0.2">
      <c r="A3778" s="11" t="s">
        <v>10973</v>
      </c>
      <c r="B3778" s="11" t="s">
        <v>10974</v>
      </c>
      <c r="C3778" s="11" t="s">
        <v>10975</v>
      </c>
      <c r="D3778" s="11" t="s">
        <v>4667</v>
      </c>
      <c r="E3778" s="11" t="s">
        <v>11268</v>
      </c>
      <c r="F3778" s="11" t="s">
        <v>11269</v>
      </c>
      <c r="G3778" s="11" t="s">
        <v>36</v>
      </c>
    </row>
    <row r="3779" spans="1:7" x14ac:dyDescent="0.2">
      <c r="A3779" s="11" t="s">
        <v>10976</v>
      </c>
      <c r="B3779" s="11" t="s">
        <v>10977</v>
      </c>
      <c r="C3779" s="11" t="s">
        <v>10978</v>
      </c>
      <c r="D3779" s="11" t="s">
        <v>4667</v>
      </c>
      <c r="E3779" s="11" t="s">
        <v>11268</v>
      </c>
      <c r="F3779" s="11" t="s">
        <v>11269</v>
      </c>
      <c r="G3779" s="11" t="s">
        <v>36</v>
      </c>
    </row>
    <row r="3780" spans="1:7" x14ac:dyDescent="0.2">
      <c r="A3780" s="11" t="s">
        <v>10979</v>
      </c>
      <c r="B3780" s="11" t="s">
        <v>10980</v>
      </c>
      <c r="C3780" s="11" t="s">
        <v>10981</v>
      </c>
      <c r="D3780" s="11" t="s">
        <v>1660</v>
      </c>
      <c r="E3780" s="11" t="s">
        <v>11276</v>
      </c>
      <c r="F3780" s="11" t="s">
        <v>11277</v>
      </c>
      <c r="G3780" s="11" t="s">
        <v>36</v>
      </c>
    </row>
    <row r="3781" spans="1:7" x14ac:dyDescent="0.2">
      <c r="A3781" s="11" t="s">
        <v>10982</v>
      </c>
      <c r="B3781" s="11" t="s">
        <v>10983</v>
      </c>
      <c r="C3781" s="11" t="s">
        <v>10984</v>
      </c>
      <c r="D3781" s="11" t="s">
        <v>4667</v>
      </c>
      <c r="E3781" s="11" t="s">
        <v>11268</v>
      </c>
      <c r="F3781" s="11" t="s">
        <v>11269</v>
      </c>
      <c r="G3781" s="11" t="s">
        <v>36</v>
      </c>
    </row>
    <row r="3782" spans="1:7" x14ac:dyDescent="0.2">
      <c r="A3782" s="11" t="s">
        <v>10985</v>
      </c>
      <c r="B3782" s="11" t="s">
        <v>10986</v>
      </c>
      <c r="C3782" s="11" t="s">
        <v>10986</v>
      </c>
      <c r="D3782" s="11" t="s">
        <v>1660</v>
      </c>
      <c r="E3782" s="11" t="s">
        <v>11276</v>
      </c>
      <c r="F3782" s="11" t="s">
        <v>11277</v>
      </c>
      <c r="G3782" s="11" t="s">
        <v>36</v>
      </c>
    </row>
    <row r="3783" spans="1:7" x14ac:dyDescent="0.2">
      <c r="A3783" s="11" t="s">
        <v>10987</v>
      </c>
      <c r="B3783" s="11" t="s">
        <v>10988</v>
      </c>
      <c r="C3783" s="11" t="s">
        <v>10989</v>
      </c>
      <c r="D3783" s="11" t="s">
        <v>1137</v>
      </c>
      <c r="E3783" s="11" t="s">
        <v>11276</v>
      </c>
      <c r="F3783" s="11" t="s">
        <v>11277</v>
      </c>
      <c r="G3783" s="11" t="s">
        <v>36</v>
      </c>
    </row>
    <row r="3784" spans="1:7" x14ac:dyDescent="0.2">
      <c r="A3784" s="11" t="s">
        <v>10990</v>
      </c>
      <c r="B3784" s="11" t="s">
        <v>10991</v>
      </c>
      <c r="C3784" s="11" t="s">
        <v>10992</v>
      </c>
      <c r="D3784" s="11" t="s">
        <v>1660</v>
      </c>
      <c r="E3784" s="11" t="s">
        <v>11276</v>
      </c>
      <c r="F3784" s="11" t="s">
        <v>11277</v>
      </c>
      <c r="G3784" s="11" t="s">
        <v>36</v>
      </c>
    </row>
    <row r="3785" spans="1:7" x14ac:dyDescent="0.2">
      <c r="A3785" s="11" t="s">
        <v>10993</v>
      </c>
      <c r="B3785" s="11" t="s">
        <v>10994</v>
      </c>
      <c r="C3785" s="11" t="s">
        <v>10995</v>
      </c>
      <c r="D3785" s="11" t="s">
        <v>1660</v>
      </c>
      <c r="E3785" s="11" t="s">
        <v>11276</v>
      </c>
      <c r="F3785" s="11" t="s">
        <v>11277</v>
      </c>
      <c r="G3785" s="11" t="s">
        <v>36</v>
      </c>
    </row>
    <row r="3786" spans="1:7" x14ac:dyDescent="0.2">
      <c r="A3786" s="11" t="s">
        <v>10996</v>
      </c>
      <c r="B3786" s="11" t="s">
        <v>10997</v>
      </c>
      <c r="C3786" s="11" t="s">
        <v>10998</v>
      </c>
      <c r="D3786" s="11" t="s">
        <v>1660</v>
      </c>
      <c r="E3786" s="11" t="s">
        <v>11276</v>
      </c>
      <c r="F3786" s="11" t="s">
        <v>11277</v>
      </c>
      <c r="G3786" s="11" t="s">
        <v>36</v>
      </c>
    </row>
    <row r="3787" spans="1:7" x14ac:dyDescent="0.2">
      <c r="A3787" s="11" t="s">
        <v>10999</v>
      </c>
      <c r="B3787" s="11" t="s">
        <v>11000</v>
      </c>
      <c r="C3787" s="11" t="s">
        <v>11001</v>
      </c>
      <c r="D3787" s="11" t="s">
        <v>1660</v>
      </c>
      <c r="E3787" s="11" t="s">
        <v>11276</v>
      </c>
      <c r="F3787" s="11" t="s">
        <v>11277</v>
      </c>
      <c r="G3787" s="11" t="s">
        <v>36</v>
      </c>
    </row>
    <row r="3788" spans="1:7" x14ac:dyDescent="0.2">
      <c r="A3788" s="11" t="s">
        <v>11002</v>
      </c>
      <c r="B3788" s="11" t="s">
        <v>11003</v>
      </c>
      <c r="C3788" s="11" t="s">
        <v>11004</v>
      </c>
      <c r="D3788" s="11" t="s">
        <v>1660</v>
      </c>
      <c r="E3788" s="11" t="s">
        <v>11276</v>
      </c>
      <c r="F3788" s="11" t="s">
        <v>11277</v>
      </c>
      <c r="G3788" s="11" t="s">
        <v>36</v>
      </c>
    </row>
    <row r="3789" spans="1:7" x14ac:dyDescent="0.2">
      <c r="A3789" s="11" t="s">
        <v>11005</v>
      </c>
      <c r="B3789" s="11" t="s">
        <v>11006</v>
      </c>
      <c r="C3789" s="11" t="s">
        <v>11007</v>
      </c>
      <c r="D3789" s="11" t="s">
        <v>1660</v>
      </c>
      <c r="E3789" s="11" t="s">
        <v>11276</v>
      </c>
      <c r="F3789" s="11" t="s">
        <v>11277</v>
      </c>
      <c r="G3789" s="11" t="s">
        <v>36</v>
      </c>
    </row>
    <row r="3790" spans="1:7" x14ac:dyDescent="0.2">
      <c r="A3790" s="11" t="s">
        <v>11008</v>
      </c>
      <c r="B3790" s="11" t="s">
        <v>11009</v>
      </c>
      <c r="C3790" s="11" t="s">
        <v>11009</v>
      </c>
      <c r="D3790" s="11" t="s">
        <v>1660</v>
      </c>
      <c r="E3790" s="11" t="s">
        <v>11276</v>
      </c>
      <c r="F3790" s="11" t="s">
        <v>11277</v>
      </c>
      <c r="G3790" s="11" t="s">
        <v>36</v>
      </c>
    </row>
    <row r="3791" spans="1:7" x14ac:dyDescent="0.2">
      <c r="A3791" s="11" t="s">
        <v>11010</v>
      </c>
      <c r="B3791" s="11" t="s">
        <v>11011</v>
      </c>
      <c r="C3791" s="11" t="s">
        <v>11012</v>
      </c>
      <c r="D3791" s="11" t="s">
        <v>1660</v>
      </c>
      <c r="E3791" s="11" t="s">
        <v>11276</v>
      </c>
      <c r="F3791" s="11" t="s">
        <v>11277</v>
      </c>
      <c r="G3791" s="11" t="s">
        <v>36</v>
      </c>
    </row>
    <row r="3792" spans="1:7" x14ac:dyDescent="0.2">
      <c r="A3792" s="11" t="s">
        <v>11013</v>
      </c>
      <c r="B3792" s="11" t="s">
        <v>11014</v>
      </c>
      <c r="C3792" s="11" t="s">
        <v>11014</v>
      </c>
      <c r="D3792" s="11" t="s">
        <v>1660</v>
      </c>
      <c r="E3792" s="11" t="s">
        <v>11276</v>
      </c>
      <c r="F3792" s="11" t="s">
        <v>11277</v>
      </c>
      <c r="G3792" s="11" t="s">
        <v>36</v>
      </c>
    </row>
    <row r="3793" spans="1:7" x14ac:dyDescent="0.2">
      <c r="A3793" s="11" t="s">
        <v>11015</v>
      </c>
      <c r="B3793" s="11" t="s">
        <v>11016</v>
      </c>
      <c r="C3793" s="11" t="s">
        <v>11017</v>
      </c>
      <c r="D3793" s="11" t="s">
        <v>1660</v>
      </c>
      <c r="E3793" s="11" t="s">
        <v>11276</v>
      </c>
      <c r="F3793" s="11" t="s">
        <v>11277</v>
      </c>
      <c r="G3793" s="11" t="s">
        <v>36</v>
      </c>
    </row>
    <row r="3794" spans="1:7" x14ac:dyDescent="0.2">
      <c r="A3794" s="11" t="s">
        <v>11018</v>
      </c>
      <c r="B3794" s="11" t="s">
        <v>11019</v>
      </c>
      <c r="C3794" s="11" t="s">
        <v>11020</v>
      </c>
      <c r="D3794" s="11" t="s">
        <v>1660</v>
      </c>
      <c r="E3794" s="11" t="s">
        <v>11276</v>
      </c>
      <c r="F3794" s="11" t="s">
        <v>11277</v>
      </c>
      <c r="G3794" s="11" t="s">
        <v>36</v>
      </c>
    </row>
    <row r="3795" spans="1:7" x14ac:dyDescent="0.2">
      <c r="A3795" s="11" t="s">
        <v>11021</v>
      </c>
      <c r="B3795" s="11" t="s">
        <v>11022</v>
      </c>
      <c r="C3795" s="11" t="s">
        <v>11023</v>
      </c>
      <c r="D3795" s="11" t="s">
        <v>1660</v>
      </c>
      <c r="E3795" s="11" t="s">
        <v>11276</v>
      </c>
      <c r="F3795" s="11" t="s">
        <v>11277</v>
      </c>
      <c r="G3795" s="11" t="s">
        <v>36</v>
      </c>
    </row>
    <row r="3796" spans="1:7" x14ac:dyDescent="0.2">
      <c r="A3796" s="11" t="s">
        <v>11024</v>
      </c>
      <c r="B3796" s="11" t="s">
        <v>8893</v>
      </c>
      <c r="C3796" s="11" t="s">
        <v>11025</v>
      </c>
      <c r="D3796" s="11" t="s">
        <v>1660</v>
      </c>
      <c r="E3796" s="11" t="s">
        <v>11276</v>
      </c>
      <c r="F3796" s="11" t="s">
        <v>11277</v>
      </c>
      <c r="G3796" s="11" t="s">
        <v>36</v>
      </c>
    </row>
    <row r="3797" spans="1:7" x14ac:dyDescent="0.2">
      <c r="A3797" s="11" t="s">
        <v>11026</v>
      </c>
      <c r="B3797" s="11" t="s">
        <v>11027</v>
      </c>
      <c r="C3797" s="11" t="s">
        <v>11028</v>
      </c>
      <c r="D3797" s="11" t="s">
        <v>1660</v>
      </c>
      <c r="E3797" s="11" t="s">
        <v>11276</v>
      </c>
      <c r="F3797" s="11" t="s">
        <v>11277</v>
      </c>
      <c r="G3797" s="11" t="s">
        <v>36</v>
      </c>
    </row>
    <row r="3798" spans="1:7" x14ac:dyDescent="0.2">
      <c r="A3798" s="11" t="s">
        <v>11029</v>
      </c>
      <c r="B3798" s="11" t="s">
        <v>11030</v>
      </c>
      <c r="C3798" s="11" t="s">
        <v>11031</v>
      </c>
      <c r="D3798" s="11" t="s">
        <v>1660</v>
      </c>
      <c r="E3798" s="11" t="s">
        <v>11276</v>
      </c>
      <c r="F3798" s="11" t="s">
        <v>11277</v>
      </c>
      <c r="G3798" s="11" t="s">
        <v>36</v>
      </c>
    </row>
    <row r="3799" spans="1:7" x14ac:dyDescent="0.2">
      <c r="A3799" s="11" t="s">
        <v>11032</v>
      </c>
      <c r="B3799" s="11" t="s">
        <v>11033</v>
      </c>
      <c r="C3799" s="11" t="s">
        <v>11034</v>
      </c>
      <c r="D3799" s="11" t="s">
        <v>1660</v>
      </c>
      <c r="E3799" s="11" t="s">
        <v>11276</v>
      </c>
      <c r="F3799" s="11" t="s">
        <v>11277</v>
      </c>
      <c r="G3799" s="11" t="s">
        <v>36</v>
      </c>
    </row>
    <row r="3800" spans="1:7" x14ac:dyDescent="0.2">
      <c r="A3800" s="11" t="s">
        <v>11035</v>
      </c>
      <c r="B3800" s="11" t="s">
        <v>11036</v>
      </c>
      <c r="C3800" s="11" t="s">
        <v>11037</v>
      </c>
      <c r="D3800" s="11" t="s">
        <v>1660</v>
      </c>
      <c r="E3800" s="11" t="s">
        <v>11276</v>
      </c>
      <c r="F3800" s="11" t="s">
        <v>11277</v>
      </c>
      <c r="G3800" s="11" t="s">
        <v>36</v>
      </c>
    </row>
    <row r="3801" spans="1:7" x14ac:dyDescent="0.2">
      <c r="A3801" s="11" t="s">
        <v>11038</v>
      </c>
      <c r="B3801" s="11" t="s">
        <v>11039</v>
      </c>
      <c r="C3801" s="11" t="s">
        <v>11040</v>
      </c>
      <c r="D3801" s="11" t="s">
        <v>1660</v>
      </c>
      <c r="E3801" s="11" t="s">
        <v>11276</v>
      </c>
      <c r="F3801" s="11" t="s">
        <v>11277</v>
      </c>
      <c r="G3801" s="11" t="s">
        <v>36</v>
      </c>
    </row>
    <row r="3802" spans="1:7" x14ac:dyDescent="0.2">
      <c r="A3802" s="11" t="s">
        <v>11041</v>
      </c>
      <c r="B3802" s="11" t="s">
        <v>11042</v>
      </c>
      <c r="C3802" s="11" t="s">
        <v>11025</v>
      </c>
      <c r="D3802" s="11" t="s">
        <v>1660</v>
      </c>
      <c r="E3802" s="11" t="s">
        <v>11276</v>
      </c>
      <c r="F3802" s="11" t="s">
        <v>11277</v>
      </c>
      <c r="G3802" s="11" t="s">
        <v>36</v>
      </c>
    </row>
    <row r="3803" spans="1:7" x14ac:dyDescent="0.2">
      <c r="A3803" s="11" t="s">
        <v>11043</v>
      </c>
      <c r="B3803" s="11" t="s">
        <v>11044</v>
      </c>
      <c r="C3803" s="11" t="s">
        <v>11023</v>
      </c>
      <c r="D3803" s="11" t="s">
        <v>1660</v>
      </c>
      <c r="E3803" s="11" t="s">
        <v>11276</v>
      </c>
      <c r="F3803" s="11" t="s">
        <v>11277</v>
      </c>
      <c r="G3803" s="11" t="s">
        <v>36</v>
      </c>
    </row>
    <row r="3804" spans="1:7" x14ac:dyDescent="0.2">
      <c r="A3804" s="11" t="s">
        <v>11045</v>
      </c>
      <c r="B3804" s="11" t="s">
        <v>11046</v>
      </c>
      <c r="C3804" s="11" t="s">
        <v>11020</v>
      </c>
      <c r="D3804" s="11" t="s">
        <v>1660</v>
      </c>
      <c r="E3804" s="11" t="s">
        <v>11276</v>
      </c>
      <c r="F3804" s="11" t="s">
        <v>11277</v>
      </c>
      <c r="G3804" s="11" t="s">
        <v>36</v>
      </c>
    </row>
    <row r="3805" spans="1:7" x14ac:dyDescent="0.2">
      <c r="A3805" s="11" t="s">
        <v>11047</v>
      </c>
      <c r="B3805" s="11" t="s">
        <v>11048</v>
      </c>
      <c r="C3805" s="11" t="s">
        <v>11049</v>
      </c>
      <c r="D3805" s="11" t="s">
        <v>1660</v>
      </c>
      <c r="E3805" s="11" t="s">
        <v>11276</v>
      </c>
      <c r="F3805" s="11" t="s">
        <v>11277</v>
      </c>
      <c r="G3805" s="11" t="s">
        <v>36</v>
      </c>
    </row>
    <row r="3806" spans="1:7" x14ac:dyDescent="0.2">
      <c r="A3806" s="11" t="s">
        <v>11050</v>
      </c>
      <c r="B3806" s="11" t="s">
        <v>11051</v>
      </c>
      <c r="C3806" s="11" t="s">
        <v>11052</v>
      </c>
      <c r="D3806" s="11" t="s">
        <v>1660</v>
      </c>
      <c r="E3806" s="11" t="s">
        <v>11276</v>
      </c>
      <c r="F3806" s="11" t="s">
        <v>11277</v>
      </c>
      <c r="G3806" s="11" t="s">
        <v>36</v>
      </c>
    </row>
    <row r="3807" spans="1:7" x14ac:dyDescent="0.2">
      <c r="A3807" s="11" t="s">
        <v>11053</v>
      </c>
      <c r="B3807" s="11" t="s">
        <v>11054</v>
      </c>
      <c r="C3807" s="11" t="s">
        <v>11055</v>
      </c>
      <c r="D3807" s="11" t="s">
        <v>1660</v>
      </c>
      <c r="E3807" s="11" t="s">
        <v>11276</v>
      </c>
      <c r="F3807" s="11" t="s">
        <v>11277</v>
      </c>
      <c r="G3807" s="11" t="s">
        <v>36</v>
      </c>
    </row>
    <row r="3808" spans="1:7" x14ac:dyDescent="0.2">
      <c r="A3808" s="11" t="s">
        <v>11056</v>
      </c>
      <c r="B3808" s="11" t="s">
        <v>11057</v>
      </c>
      <c r="C3808" s="11" t="s">
        <v>11058</v>
      </c>
      <c r="D3808" s="11" t="s">
        <v>1660</v>
      </c>
      <c r="E3808" s="11" t="s">
        <v>11276</v>
      </c>
      <c r="F3808" s="11" t="s">
        <v>11277</v>
      </c>
      <c r="G3808" s="11" t="s">
        <v>36</v>
      </c>
    </row>
    <row r="3809" spans="1:7" x14ac:dyDescent="0.2">
      <c r="A3809" s="11" t="s">
        <v>11059</v>
      </c>
      <c r="B3809" s="11" t="s">
        <v>11060</v>
      </c>
      <c r="C3809" s="11" t="s">
        <v>11060</v>
      </c>
      <c r="D3809" s="11" t="s">
        <v>1001</v>
      </c>
      <c r="E3809" s="11" t="s">
        <v>11272</v>
      </c>
      <c r="F3809" s="11" t="s">
        <v>11273</v>
      </c>
      <c r="G3809" s="11" t="s">
        <v>36</v>
      </c>
    </row>
    <row r="3810" spans="1:7" x14ac:dyDescent="0.2">
      <c r="A3810" s="11" t="s">
        <v>11061</v>
      </c>
      <c r="B3810" s="11" t="s">
        <v>11062</v>
      </c>
      <c r="C3810" s="11" t="s">
        <v>11063</v>
      </c>
      <c r="D3810" s="11" t="s">
        <v>1005</v>
      </c>
      <c r="E3810" s="11" t="s">
        <v>11272</v>
      </c>
      <c r="F3810" s="11" t="s">
        <v>11273</v>
      </c>
      <c r="G3810" s="11" t="s">
        <v>36</v>
      </c>
    </row>
    <row r="3811" spans="1:7" x14ac:dyDescent="0.2">
      <c r="A3811" s="11" t="s">
        <v>11064</v>
      </c>
      <c r="B3811" s="11" t="s">
        <v>11065</v>
      </c>
      <c r="C3811" s="11" t="s">
        <v>11066</v>
      </c>
      <c r="D3811" s="11" t="s">
        <v>1005</v>
      </c>
      <c r="E3811" s="11" t="s">
        <v>11272</v>
      </c>
      <c r="F3811" s="11" t="s">
        <v>11273</v>
      </c>
      <c r="G3811" s="11" t="s">
        <v>36</v>
      </c>
    </row>
    <row r="3812" spans="1:7" x14ac:dyDescent="0.2">
      <c r="A3812" s="11" t="s">
        <v>11067</v>
      </c>
      <c r="B3812" s="11" t="s">
        <v>11068</v>
      </c>
      <c r="C3812" s="11" t="s">
        <v>11069</v>
      </c>
      <c r="D3812" s="11" t="s">
        <v>1005</v>
      </c>
      <c r="E3812" s="11" t="s">
        <v>11272</v>
      </c>
      <c r="F3812" s="11" t="s">
        <v>11273</v>
      </c>
      <c r="G3812" s="11" t="s">
        <v>36</v>
      </c>
    </row>
    <row r="3813" spans="1:7" x14ac:dyDescent="0.2">
      <c r="A3813" s="11" t="s">
        <v>11070</v>
      </c>
      <c r="B3813" s="11" t="s">
        <v>11071</v>
      </c>
      <c r="C3813" s="11" t="s">
        <v>11072</v>
      </c>
      <c r="D3813" s="11" t="s">
        <v>1005</v>
      </c>
      <c r="E3813" s="11" t="s">
        <v>11272</v>
      </c>
      <c r="F3813" s="11" t="s">
        <v>11273</v>
      </c>
      <c r="G3813" s="11" t="s">
        <v>36</v>
      </c>
    </row>
    <row r="3814" spans="1:7" x14ac:dyDescent="0.2">
      <c r="A3814" s="11" t="s">
        <v>11073</v>
      </c>
      <c r="B3814" s="11" t="s">
        <v>11074</v>
      </c>
      <c r="C3814" s="11" t="s">
        <v>11075</v>
      </c>
      <c r="D3814" s="11" t="s">
        <v>1005</v>
      </c>
      <c r="E3814" s="11" t="s">
        <v>11272</v>
      </c>
      <c r="F3814" s="11" t="s">
        <v>11273</v>
      </c>
      <c r="G3814" s="11" t="s">
        <v>36</v>
      </c>
    </row>
    <row r="3815" spans="1:7" x14ac:dyDescent="0.2">
      <c r="A3815" s="11" t="s">
        <v>11076</v>
      </c>
      <c r="B3815" s="11" t="s">
        <v>11077</v>
      </c>
      <c r="C3815" s="11" t="s">
        <v>11078</v>
      </c>
      <c r="D3815" s="11" t="s">
        <v>1005</v>
      </c>
      <c r="E3815" s="11" t="s">
        <v>11272</v>
      </c>
      <c r="F3815" s="11" t="s">
        <v>11273</v>
      </c>
      <c r="G3815" s="11" t="s">
        <v>36</v>
      </c>
    </row>
    <row r="3816" spans="1:7" x14ac:dyDescent="0.2">
      <c r="A3816" s="11" t="s">
        <v>11079</v>
      </c>
      <c r="B3816" s="11" t="s">
        <v>11080</v>
      </c>
      <c r="C3816" s="11" t="s">
        <v>11081</v>
      </c>
      <c r="D3816" s="11" t="s">
        <v>1001</v>
      </c>
      <c r="E3816" s="11" t="s">
        <v>11272</v>
      </c>
      <c r="F3816" s="11" t="s">
        <v>11273</v>
      </c>
      <c r="G3816" s="11" t="s">
        <v>36</v>
      </c>
    </row>
    <row r="3817" spans="1:7" x14ac:dyDescent="0.2">
      <c r="A3817" s="11" t="s">
        <v>11082</v>
      </c>
      <c r="B3817" s="11" t="s">
        <v>11083</v>
      </c>
      <c r="C3817" s="11" t="s">
        <v>11084</v>
      </c>
      <c r="D3817" s="11" t="s">
        <v>986</v>
      </c>
      <c r="E3817" s="11" t="s">
        <v>11272</v>
      </c>
      <c r="F3817" s="11" t="s">
        <v>11273</v>
      </c>
      <c r="G3817" s="11" t="s">
        <v>36</v>
      </c>
    </row>
    <row r="3818" spans="1:7" x14ac:dyDescent="0.2">
      <c r="A3818" s="11" t="s">
        <v>11085</v>
      </c>
      <c r="B3818" s="11" t="s">
        <v>11086</v>
      </c>
      <c r="C3818" s="11" t="s">
        <v>11087</v>
      </c>
      <c r="D3818" s="11" t="s">
        <v>986</v>
      </c>
      <c r="E3818" s="11" t="s">
        <v>11272</v>
      </c>
      <c r="F3818" s="11" t="s">
        <v>11273</v>
      </c>
      <c r="G3818" s="11" t="s">
        <v>36</v>
      </c>
    </row>
    <row r="3819" spans="1:7" x14ac:dyDescent="0.2">
      <c r="A3819" s="11" t="s">
        <v>11088</v>
      </c>
      <c r="B3819" s="11" t="s">
        <v>11089</v>
      </c>
      <c r="C3819" s="11" t="s">
        <v>11090</v>
      </c>
      <c r="D3819" s="11" t="s">
        <v>986</v>
      </c>
      <c r="E3819" s="11" t="s">
        <v>11272</v>
      </c>
      <c r="F3819" s="11" t="s">
        <v>11273</v>
      </c>
      <c r="G3819" s="11" t="s">
        <v>36</v>
      </c>
    </row>
    <row r="3820" spans="1:7" x14ac:dyDescent="0.2">
      <c r="A3820" s="11" t="s">
        <v>11091</v>
      </c>
      <c r="B3820" s="11" t="s">
        <v>11092</v>
      </c>
      <c r="C3820" s="11" t="s">
        <v>11093</v>
      </c>
      <c r="D3820" s="11" t="s">
        <v>1001</v>
      </c>
      <c r="E3820" s="11" t="s">
        <v>11272</v>
      </c>
      <c r="F3820" s="11" t="s">
        <v>11273</v>
      </c>
      <c r="G3820" s="11" t="s">
        <v>36</v>
      </c>
    </row>
    <row r="3821" spans="1:7" x14ac:dyDescent="0.2">
      <c r="A3821" s="11" t="s">
        <v>11094</v>
      </c>
      <c r="B3821" s="11" t="s">
        <v>11095</v>
      </c>
      <c r="C3821" s="11" t="s">
        <v>11096</v>
      </c>
      <c r="D3821" s="11" t="s">
        <v>1001</v>
      </c>
      <c r="E3821" s="11" t="s">
        <v>11272</v>
      </c>
      <c r="F3821" s="11" t="s">
        <v>11273</v>
      </c>
      <c r="G3821" s="11" t="s">
        <v>36</v>
      </c>
    </row>
    <row r="3822" spans="1:7" x14ac:dyDescent="0.2">
      <c r="A3822" s="11" t="s">
        <v>11097</v>
      </c>
      <c r="B3822" s="11" t="s">
        <v>11098</v>
      </c>
      <c r="C3822" s="11" t="s">
        <v>11099</v>
      </c>
      <c r="D3822" s="11" t="s">
        <v>1001</v>
      </c>
      <c r="E3822" s="11" t="s">
        <v>11272</v>
      </c>
      <c r="F3822" s="11" t="s">
        <v>11273</v>
      </c>
      <c r="G3822" s="11" t="s">
        <v>36</v>
      </c>
    </row>
    <row r="3823" spans="1:7" x14ac:dyDescent="0.2">
      <c r="A3823" s="11" t="s">
        <v>11100</v>
      </c>
      <c r="B3823" s="11" t="s">
        <v>11101</v>
      </c>
      <c r="C3823" s="11" t="s">
        <v>11102</v>
      </c>
      <c r="D3823" s="11" t="s">
        <v>1001</v>
      </c>
      <c r="E3823" s="11" t="s">
        <v>11272</v>
      </c>
      <c r="F3823" s="11" t="s">
        <v>11273</v>
      </c>
      <c r="G3823" s="11" t="s">
        <v>36</v>
      </c>
    </row>
    <row r="3824" spans="1:7" x14ac:dyDescent="0.2">
      <c r="A3824" s="11" t="s">
        <v>11103</v>
      </c>
      <c r="B3824" s="11" t="s">
        <v>11104</v>
      </c>
      <c r="C3824" s="11" t="s">
        <v>11105</v>
      </c>
      <c r="D3824" s="11" t="s">
        <v>6908</v>
      </c>
      <c r="E3824" s="11" t="s">
        <v>11272</v>
      </c>
      <c r="F3824" s="11" t="s">
        <v>11273</v>
      </c>
      <c r="G3824" s="11" t="s">
        <v>36</v>
      </c>
    </row>
    <row r="3825" spans="1:7" x14ac:dyDescent="0.2">
      <c r="A3825" s="11" t="s">
        <v>11106</v>
      </c>
      <c r="B3825" s="11" t="s">
        <v>11107</v>
      </c>
      <c r="C3825" s="11" t="s">
        <v>11108</v>
      </c>
      <c r="D3825" s="11" t="s">
        <v>6908</v>
      </c>
      <c r="E3825" s="11" t="s">
        <v>11272</v>
      </c>
      <c r="F3825" s="11" t="s">
        <v>11273</v>
      </c>
      <c r="G3825" s="11" t="s">
        <v>36</v>
      </c>
    </row>
    <row r="3826" spans="1:7" x14ac:dyDescent="0.2">
      <c r="A3826" s="11" t="s">
        <v>11109</v>
      </c>
      <c r="B3826" s="11" t="s">
        <v>11110</v>
      </c>
      <c r="C3826" s="11" t="s">
        <v>11111</v>
      </c>
      <c r="D3826" s="11" t="s">
        <v>6908</v>
      </c>
      <c r="E3826" s="11" t="s">
        <v>11272</v>
      </c>
      <c r="F3826" s="11" t="s">
        <v>11273</v>
      </c>
      <c r="G3826" s="11" t="s">
        <v>36</v>
      </c>
    </row>
    <row r="3827" spans="1:7" x14ac:dyDescent="0.2">
      <c r="A3827" s="11" t="s">
        <v>11112</v>
      </c>
      <c r="B3827" s="11" t="s">
        <v>11113</v>
      </c>
      <c r="C3827" s="11" t="s">
        <v>11114</v>
      </c>
      <c r="D3827" s="11" t="s">
        <v>6908</v>
      </c>
      <c r="E3827" s="11" t="s">
        <v>11272</v>
      </c>
      <c r="F3827" s="11" t="s">
        <v>11273</v>
      </c>
      <c r="G3827" s="11" t="s">
        <v>36</v>
      </c>
    </row>
    <row r="3828" spans="1:7" x14ac:dyDescent="0.2">
      <c r="A3828" s="11" t="s">
        <v>11115</v>
      </c>
      <c r="B3828" s="11" t="s">
        <v>11116</v>
      </c>
      <c r="C3828" s="11" t="s">
        <v>11117</v>
      </c>
      <c r="D3828" s="11" t="s">
        <v>6908</v>
      </c>
      <c r="E3828" s="11" t="s">
        <v>11272</v>
      </c>
      <c r="F3828" s="11" t="s">
        <v>11273</v>
      </c>
      <c r="G3828" s="11" t="s">
        <v>36</v>
      </c>
    </row>
    <row r="3829" spans="1:7" x14ac:dyDescent="0.2">
      <c r="A3829" s="11" t="s">
        <v>11118</v>
      </c>
      <c r="B3829" s="11" t="s">
        <v>11119</v>
      </c>
      <c r="C3829" s="11" t="s">
        <v>11120</v>
      </c>
      <c r="D3829" s="11" t="s">
        <v>6908</v>
      </c>
      <c r="E3829" s="11" t="s">
        <v>11272</v>
      </c>
      <c r="F3829" s="11" t="s">
        <v>11273</v>
      </c>
      <c r="G3829" s="11" t="s">
        <v>36</v>
      </c>
    </row>
    <row r="3830" spans="1:7" x14ac:dyDescent="0.2">
      <c r="A3830" s="11" t="s">
        <v>11121</v>
      </c>
      <c r="B3830" s="11" t="s">
        <v>11122</v>
      </c>
      <c r="C3830" s="11" t="s">
        <v>11123</v>
      </c>
      <c r="D3830" s="11" t="s">
        <v>6908</v>
      </c>
      <c r="E3830" s="11" t="s">
        <v>11272</v>
      </c>
      <c r="F3830" s="11" t="s">
        <v>11273</v>
      </c>
      <c r="G3830" s="11" t="s">
        <v>36</v>
      </c>
    </row>
    <row r="3831" spans="1:7" x14ac:dyDescent="0.2">
      <c r="A3831" s="11" t="s">
        <v>11124</v>
      </c>
      <c r="B3831" s="11" t="s">
        <v>11125</v>
      </c>
      <c r="C3831" s="11" t="s">
        <v>11126</v>
      </c>
      <c r="D3831" s="11" t="s">
        <v>6908</v>
      </c>
      <c r="E3831" s="11" t="s">
        <v>11272</v>
      </c>
      <c r="F3831" s="11" t="s">
        <v>11273</v>
      </c>
      <c r="G3831" s="11" t="s">
        <v>36</v>
      </c>
    </row>
    <row r="3832" spans="1:7" x14ac:dyDescent="0.2">
      <c r="A3832" s="11" t="s">
        <v>11127</v>
      </c>
      <c r="B3832" s="11" t="s">
        <v>11128</v>
      </c>
      <c r="C3832" s="11" t="s">
        <v>11129</v>
      </c>
      <c r="D3832" s="11" t="s">
        <v>6908</v>
      </c>
      <c r="E3832" s="11" t="s">
        <v>11272</v>
      </c>
      <c r="F3832" s="11" t="s">
        <v>11273</v>
      </c>
      <c r="G3832" s="11" t="s">
        <v>36</v>
      </c>
    </row>
    <row r="3833" spans="1:7" x14ac:dyDescent="0.2">
      <c r="A3833" s="11" t="s">
        <v>11130</v>
      </c>
      <c r="B3833" s="11" t="s">
        <v>11131</v>
      </c>
      <c r="C3833" s="11" t="s">
        <v>11132</v>
      </c>
      <c r="D3833" s="11" t="s">
        <v>1652</v>
      </c>
      <c r="E3833" s="11" t="s">
        <v>11276</v>
      </c>
      <c r="F3833" s="11" t="s">
        <v>11277</v>
      </c>
      <c r="G3833" s="11" t="s">
        <v>36</v>
      </c>
    </row>
    <row r="3834" spans="1:7" x14ac:dyDescent="0.2">
      <c r="A3834" s="11" t="s">
        <v>11133</v>
      </c>
      <c r="B3834" s="11" t="s">
        <v>11134</v>
      </c>
      <c r="C3834" s="11" t="s">
        <v>11135</v>
      </c>
      <c r="D3834" s="11" t="s">
        <v>1001</v>
      </c>
      <c r="E3834" s="11" t="s">
        <v>11272</v>
      </c>
      <c r="F3834" s="11" t="s">
        <v>11273</v>
      </c>
      <c r="G3834" s="11" t="s">
        <v>36</v>
      </c>
    </row>
    <row r="3835" spans="1:7" x14ac:dyDescent="0.2">
      <c r="A3835" s="11" t="s">
        <v>11136</v>
      </c>
      <c r="B3835" s="11" t="s">
        <v>11137</v>
      </c>
      <c r="C3835" s="11" t="s">
        <v>11138</v>
      </c>
      <c r="D3835" s="11" t="s">
        <v>1001</v>
      </c>
      <c r="E3835" s="11" t="s">
        <v>11272</v>
      </c>
      <c r="F3835" s="11" t="s">
        <v>11273</v>
      </c>
      <c r="G3835" s="11" t="s">
        <v>36</v>
      </c>
    </row>
    <row r="3836" spans="1:7" x14ac:dyDescent="0.2">
      <c r="A3836" s="11" t="s">
        <v>11139</v>
      </c>
      <c r="B3836" s="11" t="s">
        <v>11140</v>
      </c>
      <c r="C3836" s="11" t="s">
        <v>11141</v>
      </c>
      <c r="D3836" s="11" t="s">
        <v>1001</v>
      </c>
      <c r="E3836" s="11" t="s">
        <v>11272</v>
      </c>
      <c r="F3836" s="11" t="s">
        <v>11273</v>
      </c>
      <c r="G3836" s="11" t="s">
        <v>36</v>
      </c>
    </row>
    <row r="3837" spans="1:7" x14ac:dyDescent="0.2">
      <c r="A3837" s="11" t="s">
        <v>11142</v>
      </c>
      <c r="B3837" s="11" t="s">
        <v>11143</v>
      </c>
      <c r="C3837" s="11" t="s">
        <v>11144</v>
      </c>
      <c r="D3837" s="11" t="s">
        <v>1001</v>
      </c>
      <c r="E3837" s="11" t="s">
        <v>11272</v>
      </c>
      <c r="F3837" s="11" t="s">
        <v>11273</v>
      </c>
      <c r="G3837" s="11" t="s">
        <v>36</v>
      </c>
    </row>
    <row r="3838" spans="1:7" x14ac:dyDescent="0.2">
      <c r="A3838" s="11" t="s">
        <v>11145</v>
      </c>
      <c r="B3838" s="11" t="s">
        <v>11146</v>
      </c>
      <c r="C3838" s="11" t="s">
        <v>11147</v>
      </c>
      <c r="D3838" s="11" t="s">
        <v>1001</v>
      </c>
      <c r="E3838" s="11" t="s">
        <v>11272</v>
      </c>
      <c r="F3838" s="11" t="s">
        <v>11273</v>
      </c>
      <c r="G3838" s="11" t="s">
        <v>36</v>
      </c>
    </row>
    <row r="3839" spans="1:7" x14ac:dyDescent="0.2">
      <c r="A3839" s="11" t="s">
        <v>11148</v>
      </c>
      <c r="B3839" s="11" t="s">
        <v>11149</v>
      </c>
      <c r="C3839" s="11" t="s">
        <v>11150</v>
      </c>
      <c r="D3839" s="11" t="s">
        <v>1001</v>
      </c>
      <c r="E3839" s="11" t="s">
        <v>11272</v>
      </c>
      <c r="F3839" s="11" t="s">
        <v>11273</v>
      </c>
      <c r="G3839" s="11" t="s">
        <v>36</v>
      </c>
    </row>
    <row r="3840" spans="1:7" x14ac:dyDescent="0.2">
      <c r="A3840" s="11" t="s">
        <v>11151</v>
      </c>
      <c r="B3840" s="11" t="s">
        <v>11152</v>
      </c>
      <c r="C3840" s="11" t="s">
        <v>11153</v>
      </c>
      <c r="D3840" s="11" t="s">
        <v>1001</v>
      </c>
      <c r="E3840" s="11" t="s">
        <v>11272</v>
      </c>
      <c r="F3840" s="11" t="s">
        <v>11273</v>
      </c>
      <c r="G3840" s="11" t="s">
        <v>36</v>
      </c>
    </row>
    <row r="3841" spans="1:7" x14ac:dyDescent="0.2">
      <c r="A3841" s="11" t="s">
        <v>11154</v>
      </c>
      <c r="B3841" s="11" t="s">
        <v>11155</v>
      </c>
      <c r="C3841" s="11" t="s">
        <v>11156</v>
      </c>
      <c r="D3841" s="11" t="s">
        <v>1001</v>
      </c>
      <c r="E3841" s="11" t="s">
        <v>11272</v>
      </c>
      <c r="F3841" s="11" t="s">
        <v>11273</v>
      </c>
      <c r="G3841" s="11" t="s">
        <v>36</v>
      </c>
    </row>
    <row r="3842" spans="1:7" x14ac:dyDescent="0.2">
      <c r="A3842" s="11" t="s">
        <v>11157</v>
      </c>
      <c r="B3842" s="11" t="s">
        <v>11158</v>
      </c>
      <c r="C3842" s="11" t="s">
        <v>11159</v>
      </c>
      <c r="D3842" s="11" t="s">
        <v>1001</v>
      </c>
      <c r="E3842" s="11" t="s">
        <v>11272</v>
      </c>
      <c r="F3842" s="11" t="s">
        <v>11273</v>
      </c>
      <c r="G3842" s="11" t="s">
        <v>36</v>
      </c>
    </row>
    <row r="3843" spans="1:7" x14ac:dyDescent="0.2">
      <c r="A3843" s="11" t="s">
        <v>11160</v>
      </c>
      <c r="B3843" s="11" t="s">
        <v>11161</v>
      </c>
      <c r="C3843" s="11" t="s">
        <v>11162</v>
      </c>
      <c r="D3843" s="11" t="s">
        <v>1001</v>
      </c>
      <c r="E3843" s="11" t="s">
        <v>11272</v>
      </c>
      <c r="F3843" s="11" t="s">
        <v>11273</v>
      </c>
      <c r="G3843" s="11" t="s">
        <v>36</v>
      </c>
    </row>
    <row r="3844" spans="1:7" x14ac:dyDescent="0.2">
      <c r="A3844" s="11" t="s">
        <v>11163</v>
      </c>
      <c r="B3844" s="11" t="s">
        <v>11164</v>
      </c>
      <c r="C3844" s="11" t="s">
        <v>11165</v>
      </c>
      <c r="D3844" s="11" t="s">
        <v>1001</v>
      </c>
      <c r="E3844" s="11" t="s">
        <v>11272</v>
      </c>
      <c r="F3844" s="11" t="s">
        <v>11273</v>
      </c>
      <c r="G3844" s="11" t="s">
        <v>36</v>
      </c>
    </row>
    <row r="3845" spans="1:7" x14ac:dyDescent="0.2">
      <c r="A3845" s="11" t="s">
        <v>11166</v>
      </c>
      <c r="B3845" s="11" t="s">
        <v>11167</v>
      </c>
      <c r="C3845" s="11" t="s">
        <v>11168</v>
      </c>
      <c r="D3845" s="11" t="s">
        <v>5028</v>
      </c>
      <c r="E3845" s="11" t="s">
        <v>11308</v>
      </c>
      <c r="F3845" s="11" t="s">
        <v>11309</v>
      </c>
      <c r="G3845" s="11" t="s">
        <v>36</v>
      </c>
    </row>
    <row r="3846" spans="1:7" x14ac:dyDescent="0.2">
      <c r="A3846" s="11" t="s">
        <v>11169</v>
      </c>
      <c r="B3846" s="11" t="s">
        <v>11170</v>
      </c>
      <c r="C3846" s="11" t="s">
        <v>11171</v>
      </c>
      <c r="D3846" s="11" t="s">
        <v>6908</v>
      </c>
      <c r="E3846" s="11" t="s">
        <v>11272</v>
      </c>
      <c r="F3846" s="11" t="s">
        <v>11273</v>
      </c>
      <c r="G3846" s="11" t="s">
        <v>36</v>
      </c>
    </row>
    <row r="3847" spans="1:7" x14ac:dyDescent="0.2">
      <c r="A3847" s="11" t="s">
        <v>11172</v>
      </c>
      <c r="B3847" s="11" t="s">
        <v>11173</v>
      </c>
      <c r="C3847" s="11" t="s">
        <v>11174</v>
      </c>
      <c r="D3847" s="11" t="s">
        <v>6908</v>
      </c>
      <c r="E3847" s="11" t="s">
        <v>11272</v>
      </c>
      <c r="F3847" s="11" t="s">
        <v>11273</v>
      </c>
      <c r="G3847" s="11" t="s">
        <v>36</v>
      </c>
    </row>
    <row r="3848" spans="1:7" x14ac:dyDescent="0.2">
      <c r="A3848" s="11" t="s">
        <v>11175</v>
      </c>
      <c r="B3848" s="11" t="s">
        <v>11176</v>
      </c>
      <c r="C3848" s="11" t="s">
        <v>11177</v>
      </c>
      <c r="D3848" s="11" t="s">
        <v>6908</v>
      </c>
      <c r="E3848" s="11" t="s">
        <v>11272</v>
      </c>
      <c r="F3848" s="11" t="s">
        <v>11273</v>
      </c>
      <c r="G3848" s="11" t="s">
        <v>36</v>
      </c>
    </row>
    <row r="3849" spans="1:7" x14ac:dyDescent="0.2">
      <c r="A3849" s="11" t="s">
        <v>11178</v>
      </c>
      <c r="B3849" s="11" t="s">
        <v>11179</v>
      </c>
      <c r="C3849" s="11" t="s">
        <v>11180</v>
      </c>
      <c r="D3849" s="11" t="s">
        <v>6908</v>
      </c>
      <c r="E3849" s="11" t="s">
        <v>11272</v>
      </c>
      <c r="F3849" s="11" t="s">
        <v>11273</v>
      </c>
      <c r="G3849" s="11" t="s">
        <v>36</v>
      </c>
    </row>
    <row r="3850" spans="1:7" x14ac:dyDescent="0.2">
      <c r="A3850" s="11" t="s">
        <v>11181</v>
      </c>
      <c r="B3850" s="11" t="s">
        <v>11182</v>
      </c>
      <c r="C3850" s="11" t="s">
        <v>11183</v>
      </c>
      <c r="D3850" s="11" t="s">
        <v>6908</v>
      </c>
      <c r="E3850" s="11" t="s">
        <v>11272</v>
      </c>
      <c r="F3850" s="11" t="s">
        <v>11273</v>
      </c>
      <c r="G3850" s="11" t="s">
        <v>36</v>
      </c>
    </row>
    <row r="3851" spans="1:7" x14ac:dyDescent="0.2">
      <c r="A3851" s="11" t="s">
        <v>11184</v>
      </c>
      <c r="B3851" s="11" t="s">
        <v>11185</v>
      </c>
      <c r="C3851" s="11" t="s">
        <v>11185</v>
      </c>
      <c r="D3851" s="11" t="s">
        <v>6908</v>
      </c>
      <c r="E3851" s="11" t="s">
        <v>11272</v>
      </c>
      <c r="F3851" s="11" t="s">
        <v>11273</v>
      </c>
      <c r="G3851" s="11" t="s">
        <v>36</v>
      </c>
    </row>
    <row r="3852" spans="1:7" x14ac:dyDescent="0.2">
      <c r="A3852" s="11" t="s">
        <v>11186</v>
      </c>
      <c r="B3852" s="11" t="s">
        <v>11187</v>
      </c>
      <c r="C3852" s="11" t="s">
        <v>11188</v>
      </c>
      <c r="D3852" s="11" t="s">
        <v>1001</v>
      </c>
      <c r="E3852" s="11" t="s">
        <v>11272</v>
      </c>
      <c r="F3852" s="11" t="s">
        <v>11273</v>
      </c>
      <c r="G3852" s="11" t="s">
        <v>36</v>
      </c>
    </row>
    <row r="3853" spans="1:7" x14ac:dyDescent="0.2">
      <c r="A3853" s="11" t="s">
        <v>11189</v>
      </c>
      <c r="B3853" s="11" t="s">
        <v>11190</v>
      </c>
      <c r="C3853" s="11" t="s">
        <v>11191</v>
      </c>
      <c r="D3853" s="11" t="s">
        <v>1001</v>
      </c>
      <c r="E3853" s="11" t="s">
        <v>11272</v>
      </c>
      <c r="F3853" s="11" t="s">
        <v>11273</v>
      </c>
      <c r="G3853" s="11" t="s">
        <v>36</v>
      </c>
    </row>
    <row r="3854" spans="1:7" x14ac:dyDescent="0.2">
      <c r="A3854" s="11" t="s">
        <v>11192</v>
      </c>
      <c r="B3854" s="11" t="s">
        <v>11193</v>
      </c>
      <c r="C3854" s="11" t="s">
        <v>11194</v>
      </c>
      <c r="D3854" s="11" t="s">
        <v>1001</v>
      </c>
      <c r="E3854" s="11" t="s">
        <v>11272</v>
      </c>
      <c r="F3854" s="11" t="s">
        <v>11273</v>
      </c>
      <c r="G3854" s="11" t="s">
        <v>36</v>
      </c>
    </row>
    <row r="3855" spans="1:7" x14ac:dyDescent="0.2">
      <c r="A3855" s="11" t="s">
        <v>11195</v>
      </c>
      <c r="B3855" s="11" t="s">
        <v>11196</v>
      </c>
      <c r="C3855" s="11" t="s">
        <v>11197</v>
      </c>
      <c r="D3855" s="11" t="s">
        <v>1001</v>
      </c>
      <c r="E3855" s="11" t="s">
        <v>11272</v>
      </c>
      <c r="F3855" s="11" t="s">
        <v>11273</v>
      </c>
      <c r="G3855" s="11" t="s">
        <v>36</v>
      </c>
    </row>
    <row r="3856" spans="1:7" x14ac:dyDescent="0.2">
      <c r="A3856" s="11" t="s">
        <v>11198</v>
      </c>
      <c r="B3856" s="11" t="s">
        <v>11199</v>
      </c>
      <c r="C3856" s="11" t="s">
        <v>11200</v>
      </c>
      <c r="D3856" s="11" t="s">
        <v>1001</v>
      </c>
      <c r="E3856" s="11" t="s">
        <v>11272</v>
      </c>
      <c r="F3856" s="11" t="s">
        <v>11273</v>
      </c>
      <c r="G3856" s="11" t="s">
        <v>36</v>
      </c>
    </row>
    <row r="3857" spans="1:7" x14ac:dyDescent="0.2">
      <c r="A3857" s="11" t="s">
        <v>11201</v>
      </c>
      <c r="B3857" s="11" t="s">
        <v>11202</v>
      </c>
      <c r="C3857" s="11" t="s">
        <v>11203</v>
      </c>
      <c r="D3857" s="11" t="s">
        <v>1357</v>
      </c>
      <c r="E3857" s="11" t="s">
        <v>11280</v>
      </c>
      <c r="F3857" s="11" t="s">
        <v>11281</v>
      </c>
      <c r="G3857" s="11" t="s">
        <v>36</v>
      </c>
    </row>
    <row r="3858" spans="1:7" x14ac:dyDescent="0.2">
      <c r="A3858" s="11" t="s">
        <v>11204</v>
      </c>
      <c r="B3858" s="11" t="s">
        <v>11205</v>
      </c>
      <c r="C3858" s="11" t="s">
        <v>11205</v>
      </c>
      <c r="D3858" s="11" t="s">
        <v>1357</v>
      </c>
      <c r="E3858" s="11" t="s">
        <v>11280</v>
      </c>
      <c r="F3858" s="11" t="s">
        <v>11281</v>
      </c>
      <c r="G3858" s="11" t="s">
        <v>36</v>
      </c>
    </row>
    <row r="3859" spans="1:7" x14ac:dyDescent="0.2">
      <c r="A3859" s="11" t="s">
        <v>11206</v>
      </c>
      <c r="B3859" s="11" t="s">
        <v>11207</v>
      </c>
      <c r="C3859" s="11" t="s">
        <v>11208</v>
      </c>
      <c r="D3859" s="11" t="s">
        <v>1357</v>
      </c>
      <c r="E3859" s="11" t="s">
        <v>11280</v>
      </c>
      <c r="F3859" s="11" t="s">
        <v>11281</v>
      </c>
      <c r="G3859" s="11" t="s">
        <v>36</v>
      </c>
    </row>
    <row r="3860" spans="1:7" x14ac:dyDescent="0.2">
      <c r="A3860" s="11" t="s">
        <v>11209</v>
      </c>
      <c r="B3860" s="11" t="s">
        <v>11210</v>
      </c>
      <c r="C3860" s="11" t="s">
        <v>11210</v>
      </c>
      <c r="D3860" s="11" t="s">
        <v>1357</v>
      </c>
      <c r="E3860" s="11" t="s">
        <v>11280</v>
      </c>
      <c r="F3860" s="11" t="s">
        <v>11281</v>
      </c>
      <c r="G3860" s="11" t="s">
        <v>36</v>
      </c>
    </row>
    <row r="3861" spans="1:7" x14ac:dyDescent="0.2">
      <c r="A3861" s="11" t="s">
        <v>11211</v>
      </c>
      <c r="B3861" s="11" t="s">
        <v>11212</v>
      </c>
      <c r="C3861" s="11" t="s">
        <v>11213</v>
      </c>
      <c r="D3861" s="11" t="s">
        <v>1108</v>
      </c>
      <c r="E3861" s="11" t="s">
        <v>11266</v>
      </c>
      <c r="F3861" s="11" t="s">
        <v>11267</v>
      </c>
      <c r="G3861" s="11" t="s">
        <v>36</v>
      </c>
    </row>
    <row r="3862" spans="1:7" x14ac:dyDescent="0.2">
      <c r="A3862" s="11" t="s">
        <v>11214</v>
      </c>
      <c r="B3862" s="11" t="s">
        <v>11215</v>
      </c>
      <c r="C3862" s="11" t="s">
        <v>11216</v>
      </c>
      <c r="D3862" s="11" t="s">
        <v>1108</v>
      </c>
      <c r="E3862" s="11" t="s">
        <v>11266</v>
      </c>
      <c r="F3862" s="11" t="s">
        <v>11267</v>
      </c>
      <c r="G3862" s="11" t="s">
        <v>36</v>
      </c>
    </row>
    <row r="3863" spans="1:7" x14ac:dyDescent="0.2">
      <c r="A3863" s="11" t="s">
        <v>11217</v>
      </c>
      <c r="B3863" s="11" t="s">
        <v>11218</v>
      </c>
      <c r="C3863" s="11" t="s">
        <v>11219</v>
      </c>
      <c r="D3863" s="11" t="s">
        <v>11220</v>
      </c>
      <c r="E3863" s="11" t="s">
        <v>11306</v>
      </c>
      <c r="F3863" s="11" t="s">
        <v>11307</v>
      </c>
      <c r="G3863" s="11" t="s">
        <v>36</v>
      </c>
    </row>
    <row r="3864" spans="1:7" x14ac:dyDescent="0.2">
      <c r="A3864" s="11" t="s">
        <v>11221</v>
      </c>
      <c r="B3864" s="11" t="s">
        <v>11222</v>
      </c>
      <c r="C3864" s="11" t="s">
        <v>11223</v>
      </c>
      <c r="D3864" s="11" t="s">
        <v>8904</v>
      </c>
      <c r="E3864" s="11" t="s">
        <v>11306</v>
      </c>
      <c r="F3864" s="11" t="s">
        <v>11307</v>
      </c>
      <c r="G3864" s="11" t="s">
        <v>36</v>
      </c>
    </row>
    <row r="3865" spans="1:7" x14ac:dyDescent="0.2">
      <c r="A3865" s="11" t="s">
        <v>11224</v>
      </c>
      <c r="B3865" s="11" t="s">
        <v>11225</v>
      </c>
      <c r="C3865" s="11" t="s">
        <v>11226</v>
      </c>
      <c r="D3865" s="11" t="s">
        <v>5028</v>
      </c>
      <c r="E3865" s="11" t="s">
        <v>11308</v>
      </c>
      <c r="F3865" s="11" t="s">
        <v>11309</v>
      </c>
      <c r="G3865" s="11" t="s">
        <v>36</v>
      </c>
    </row>
    <row r="3866" spans="1:7" x14ac:dyDescent="0.2">
      <c r="A3866" s="11" t="s">
        <v>11227</v>
      </c>
      <c r="B3866" s="11" t="s">
        <v>11228</v>
      </c>
      <c r="C3866" s="11" t="s">
        <v>11229</v>
      </c>
      <c r="D3866" s="11" t="s">
        <v>8904</v>
      </c>
      <c r="E3866" s="11" t="s">
        <v>11306</v>
      </c>
      <c r="F3866" s="11" t="s">
        <v>11307</v>
      </c>
      <c r="G3866" s="11" t="s">
        <v>36</v>
      </c>
    </row>
    <row r="3867" spans="1:7" x14ac:dyDescent="0.2">
      <c r="A3867" s="11" t="s">
        <v>11230</v>
      </c>
      <c r="B3867" s="11" t="s">
        <v>11231</v>
      </c>
      <c r="C3867" s="11" t="s">
        <v>11232</v>
      </c>
      <c r="D3867" s="11" t="s">
        <v>8904</v>
      </c>
      <c r="E3867" s="11" t="s">
        <v>11306</v>
      </c>
      <c r="F3867" s="11" t="s">
        <v>11307</v>
      </c>
      <c r="G3867" s="11" t="s">
        <v>36</v>
      </c>
    </row>
    <row r="3868" spans="1:7" x14ac:dyDescent="0.2">
      <c r="A3868" s="11" t="s">
        <v>11233</v>
      </c>
      <c r="B3868" s="11" t="s">
        <v>11234</v>
      </c>
      <c r="C3868" s="11" t="s">
        <v>11232</v>
      </c>
      <c r="D3868" s="11" t="s">
        <v>8904</v>
      </c>
      <c r="E3868" s="11" t="s">
        <v>11306</v>
      </c>
      <c r="F3868" s="11" t="s">
        <v>11307</v>
      </c>
      <c r="G3868" s="11" t="s">
        <v>36</v>
      </c>
    </row>
    <row r="3869" spans="1:7" x14ac:dyDescent="0.2">
      <c r="A3869" s="11" t="s">
        <v>11235</v>
      </c>
      <c r="B3869" s="11" t="s">
        <v>11236</v>
      </c>
      <c r="C3869" s="11" t="s">
        <v>11232</v>
      </c>
      <c r="D3869" s="11" t="s">
        <v>8904</v>
      </c>
      <c r="E3869" s="11" t="s">
        <v>11306</v>
      </c>
      <c r="F3869" s="11" t="s">
        <v>11307</v>
      </c>
      <c r="G3869" s="11" t="s">
        <v>36</v>
      </c>
    </row>
    <row r="3870" spans="1:7" x14ac:dyDescent="0.2">
      <c r="A3870" s="11" t="s">
        <v>11237</v>
      </c>
      <c r="B3870" s="11" t="s">
        <v>11238</v>
      </c>
      <c r="C3870" s="11" t="s">
        <v>11239</v>
      </c>
      <c r="D3870" s="11" t="s">
        <v>8904</v>
      </c>
      <c r="E3870" s="11" t="s">
        <v>11306</v>
      </c>
      <c r="F3870" s="11" t="s">
        <v>11307</v>
      </c>
      <c r="G3870" s="11" t="s">
        <v>36</v>
      </c>
    </row>
    <row r="3871" spans="1:7" x14ac:dyDescent="0.2">
      <c r="A3871" s="11" t="s">
        <v>11240</v>
      </c>
      <c r="B3871" s="11" t="s">
        <v>11241</v>
      </c>
      <c r="C3871" s="11" t="s">
        <v>11242</v>
      </c>
      <c r="D3871" s="11" t="s">
        <v>1108</v>
      </c>
      <c r="E3871" s="11" t="s">
        <v>11266</v>
      </c>
      <c r="F3871" s="11" t="s">
        <v>11267</v>
      </c>
      <c r="G3871" s="11" t="s">
        <v>36</v>
      </c>
    </row>
    <row r="3872" spans="1:7" x14ac:dyDescent="0.2">
      <c r="A3872" s="11" t="s">
        <v>11243</v>
      </c>
      <c r="B3872" s="11" t="s">
        <v>11244</v>
      </c>
      <c r="C3872" s="11" t="s">
        <v>11245</v>
      </c>
      <c r="D3872" s="11" t="s">
        <v>1108</v>
      </c>
      <c r="E3872" s="11" t="s">
        <v>11266</v>
      </c>
      <c r="F3872" s="11" t="s">
        <v>11267</v>
      </c>
      <c r="G3872" s="11" t="s">
        <v>36</v>
      </c>
    </row>
    <row r="3873" spans="1:7" x14ac:dyDescent="0.2">
      <c r="A3873" s="11" t="s">
        <v>11246</v>
      </c>
      <c r="B3873" s="11" t="s">
        <v>11247</v>
      </c>
      <c r="C3873" s="11" t="s">
        <v>11248</v>
      </c>
      <c r="D3873" s="11" t="s">
        <v>1852</v>
      </c>
      <c r="E3873" s="11" t="s">
        <v>11268</v>
      </c>
      <c r="F3873" s="11" t="s">
        <v>11269</v>
      </c>
      <c r="G3873" s="11" t="s">
        <v>36</v>
      </c>
    </row>
    <row r="3874" spans="1:7" x14ac:dyDescent="0.2">
      <c r="A3874" s="11" t="s">
        <v>11249</v>
      </c>
      <c r="B3874" s="11" t="s">
        <v>11250</v>
      </c>
      <c r="C3874" s="11" t="s">
        <v>11251</v>
      </c>
      <c r="D3874" s="11" t="s">
        <v>8904</v>
      </c>
      <c r="E3874" s="11" t="s">
        <v>11306</v>
      </c>
      <c r="F3874" s="11" t="s">
        <v>11307</v>
      </c>
      <c r="G3874" s="11" t="s">
        <v>36</v>
      </c>
    </row>
    <row r="3875" spans="1:7" x14ac:dyDescent="0.2">
      <c r="A3875" s="11" t="s">
        <v>11252</v>
      </c>
      <c r="B3875" s="11" t="s">
        <v>11253</v>
      </c>
      <c r="C3875" s="11" t="s">
        <v>11254</v>
      </c>
      <c r="D3875" s="11" t="s">
        <v>8904</v>
      </c>
      <c r="E3875" s="11" t="s">
        <v>11306</v>
      </c>
      <c r="F3875" s="11" t="s">
        <v>11307</v>
      </c>
      <c r="G3875" s="11" t="s">
        <v>36</v>
      </c>
    </row>
    <row r="3876" spans="1:7" x14ac:dyDescent="0.2">
      <c r="A3876" s="11" t="s">
        <v>11255</v>
      </c>
      <c r="B3876" s="11" t="s">
        <v>11256</v>
      </c>
      <c r="C3876" s="11" t="s">
        <v>11257</v>
      </c>
      <c r="D3876" s="11" t="s">
        <v>8904</v>
      </c>
      <c r="E3876" s="11" t="s">
        <v>11306</v>
      </c>
      <c r="F3876" s="11" t="s">
        <v>11307</v>
      </c>
      <c r="G3876" s="11" t="s">
        <v>36</v>
      </c>
    </row>
    <row r="3877" spans="1:7" x14ac:dyDescent="0.2">
      <c r="A3877" s="11" t="s">
        <v>11258</v>
      </c>
      <c r="B3877" s="11" t="s">
        <v>11259</v>
      </c>
      <c r="C3877" s="11" t="s">
        <v>11259</v>
      </c>
      <c r="D3877" s="11" t="s">
        <v>11220</v>
      </c>
      <c r="E3877" s="11" t="s">
        <v>11306</v>
      </c>
      <c r="F3877" s="11" t="s">
        <v>11307</v>
      </c>
      <c r="G3877" s="11" t="s">
        <v>36</v>
      </c>
    </row>
    <row r="3878" spans="1:7" x14ac:dyDescent="0.2">
      <c r="A3878" s="11" t="s">
        <v>11260</v>
      </c>
      <c r="B3878" s="11" t="s">
        <v>11261</v>
      </c>
      <c r="C3878" s="11" t="s">
        <v>11262</v>
      </c>
      <c r="D3878" s="11" t="s">
        <v>1108</v>
      </c>
      <c r="E3878" s="11" t="s">
        <v>11266</v>
      </c>
      <c r="F3878" s="11" t="s">
        <v>11267</v>
      </c>
      <c r="G3878" s="11" t="s">
        <v>36</v>
      </c>
    </row>
    <row r="3879" spans="1:7" x14ac:dyDescent="0.2">
      <c r="A3879" s="11" t="s">
        <v>11263</v>
      </c>
      <c r="B3879" s="11" t="s">
        <v>11259</v>
      </c>
      <c r="C3879" s="11" t="s">
        <v>11259</v>
      </c>
      <c r="D3879" s="11" t="s">
        <v>11220</v>
      </c>
      <c r="E3879" s="11" t="s">
        <v>11306</v>
      </c>
      <c r="F3879" s="11" t="s">
        <v>11307</v>
      </c>
      <c r="G3879" s="11" t="s">
        <v>36</v>
      </c>
    </row>
  </sheetData>
  <autoFilter ref="A1:G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A73" workbookViewId="0">
      <selection activeCell="B7" sqref="B7"/>
    </sheetView>
  </sheetViews>
  <sheetFormatPr defaultRowHeight="15" x14ac:dyDescent="0.25"/>
  <cols>
    <col min="1" max="1" width="13.140625" style="70" bestFit="1" customWidth="1"/>
    <col min="2" max="2" width="32.85546875" style="70" bestFit="1" customWidth="1"/>
    <col min="3" max="16384" width="9.140625" style="70"/>
  </cols>
  <sheetData>
    <row r="1" spans="1:2" x14ac:dyDescent="0.25">
      <c r="A1" s="69" t="s">
        <v>25</v>
      </c>
      <c r="B1" s="69" t="s">
        <v>11805</v>
      </c>
    </row>
    <row r="2" spans="1:2" x14ac:dyDescent="0.25">
      <c r="A2" s="71" t="s">
        <v>11652</v>
      </c>
      <c r="B2" s="71" t="s">
        <v>11653</v>
      </c>
    </row>
    <row r="3" spans="1:2" x14ac:dyDescent="0.25">
      <c r="A3" s="71" t="s">
        <v>11654</v>
      </c>
      <c r="B3" s="71" t="s">
        <v>11655</v>
      </c>
    </row>
    <row r="4" spans="1:2" x14ac:dyDescent="0.25">
      <c r="A4" s="71" t="s">
        <v>11656</v>
      </c>
      <c r="B4" s="71" t="s">
        <v>11657</v>
      </c>
    </row>
    <row r="5" spans="1:2" x14ac:dyDescent="0.25">
      <c r="A5" s="71" t="s">
        <v>11658</v>
      </c>
      <c r="B5" s="71" t="s">
        <v>11659</v>
      </c>
    </row>
    <row r="6" spans="1:2" x14ac:dyDescent="0.25">
      <c r="A6" s="71" t="s">
        <v>11660</v>
      </c>
      <c r="B6" s="71" t="s">
        <v>11661</v>
      </c>
    </row>
    <row r="7" spans="1:2" x14ac:dyDescent="0.25">
      <c r="A7" s="71" t="s">
        <v>11662</v>
      </c>
      <c r="B7" s="71" t="s">
        <v>11655</v>
      </c>
    </row>
    <row r="8" spans="1:2" x14ac:dyDescent="0.25">
      <c r="A8" s="71" t="s">
        <v>11663</v>
      </c>
      <c r="B8" s="71" t="s">
        <v>11655</v>
      </c>
    </row>
    <row r="9" spans="1:2" x14ac:dyDescent="0.25">
      <c r="A9" s="71" t="s">
        <v>11664</v>
      </c>
      <c r="B9" s="71" t="s">
        <v>11665</v>
      </c>
    </row>
    <row r="10" spans="1:2" x14ac:dyDescent="0.25">
      <c r="A10" s="71" t="s">
        <v>11666</v>
      </c>
      <c r="B10" s="71" t="s">
        <v>11667</v>
      </c>
    </row>
    <row r="11" spans="1:2" x14ac:dyDescent="0.25">
      <c r="A11" s="71" t="s">
        <v>11668</v>
      </c>
      <c r="B11" s="71" t="s">
        <v>11669</v>
      </c>
    </row>
    <row r="12" spans="1:2" x14ac:dyDescent="0.25">
      <c r="A12" s="71" t="s">
        <v>11670</v>
      </c>
      <c r="B12" s="71" t="s">
        <v>11661</v>
      </c>
    </row>
    <row r="13" spans="1:2" x14ac:dyDescent="0.25">
      <c r="A13" s="71" t="s">
        <v>11671</v>
      </c>
      <c r="B13" s="71" t="s">
        <v>11672</v>
      </c>
    </row>
    <row r="14" spans="1:2" x14ac:dyDescent="0.25">
      <c r="A14" s="71" t="s">
        <v>11673</v>
      </c>
      <c r="B14" s="71" t="s">
        <v>11674</v>
      </c>
    </row>
    <row r="15" spans="1:2" x14ac:dyDescent="0.25">
      <c r="A15" s="71" t="s">
        <v>11675</v>
      </c>
      <c r="B15" s="71" t="s">
        <v>11676</v>
      </c>
    </row>
    <row r="16" spans="1:2" x14ac:dyDescent="0.25">
      <c r="A16" s="71" t="s">
        <v>11677</v>
      </c>
      <c r="B16" s="71" t="s">
        <v>11661</v>
      </c>
    </row>
    <row r="17" spans="1:2" x14ac:dyDescent="0.25">
      <c r="A17" s="71" t="s">
        <v>11678</v>
      </c>
      <c r="B17" s="71" t="s">
        <v>11657</v>
      </c>
    </row>
    <row r="18" spans="1:2" x14ac:dyDescent="0.25">
      <c r="A18" s="71" t="s">
        <v>11679</v>
      </c>
      <c r="B18" s="71" t="s">
        <v>11655</v>
      </c>
    </row>
    <row r="19" spans="1:2" x14ac:dyDescent="0.25">
      <c r="A19" s="71" t="s">
        <v>11680</v>
      </c>
      <c r="B19" s="71" t="s">
        <v>11681</v>
      </c>
    </row>
    <row r="20" spans="1:2" x14ac:dyDescent="0.25">
      <c r="A20" s="71" t="s">
        <v>11682</v>
      </c>
      <c r="B20" s="71" t="s">
        <v>11683</v>
      </c>
    </row>
    <row r="21" spans="1:2" x14ac:dyDescent="0.25">
      <c r="A21" s="71" t="s">
        <v>11684</v>
      </c>
      <c r="B21" s="71" t="s">
        <v>11685</v>
      </c>
    </row>
    <row r="22" spans="1:2" x14ac:dyDescent="0.25">
      <c r="A22" s="71" t="s">
        <v>11686</v>
      </c>
      <c r="B22" s="71" t="s">
        <v>11685</v>
      </c>
    </row>
    <row r="23" spans="1:2" x14ac:dyDescent="0.25">
      <c r="A23" s="71" t="s">
        <v>11687</v>
      </c>
      <c r="B23" s="71" t="s">
        <v>11688</v>
      </c>
    </row>
    <row r="24" spans="1:2" x14ac:dyDescent="0.25">
      <c r="A24" s="71" t="s">
        <v>11689</v>
      </c>
      <c r="B24" s="71" t="s">
        <v>11690</v>
      </c>
    </row>
    <row r="25" spans="1:2" x14ac:dyDescent="0.25">
      <c r="A25" s="71" t="s">
        <v>11691</v>
      </c>
      <c r="B25" s="71" t="s">
        <v>11655</v>
      </c>
    </row>
    <row r="26" spans="1:2" x14ac:dyDescent="0.25">
      <c r="A26" s="71" t="s">
        <v>11692</v>
      </c>
      <c r="B26" s="71" t="s">
        <v>11693</v>
      </c>
    </row>
    <row r="27" spans="1:2" x14ac:dyDescent="0.25">
      <c r="A27" s="71" t="s">
        <v>11694</v>
      </c>
      <c r="B27" s="71" t="s">
        <v>11693</v>
      </c>
    </row>
    <row r="28" spans="1:2" x14ac:dyDescent="0.25">
      <c r="A28" s="71" t="s">
        <v>11695</v>
      </c>
      <c r="B28" s="71" t="s">
        <v>11693</v>
      </c>
    </row>
    <row r="29" spans="1:2" x14ac:dyDescent="0.25">
      <c r="A29" s="71" t="s">
        <v>11696</v>
      </c>
      <c r="B29" s="71" t="s">
        <v>11657</v>
      </c>
    </row>
    <row r="30" spans="1:2" x14ac:dyDescent="0.25">
      <c r="A30" s="71" t="s">
        <v>11697</v>
      </c>
      <c r="B30" s="71" t="s">
        <v>11698</v>
      </c>
    </row>
    <row r="31" spans="1:2" x14ac:dyDescent="0.25">
      <c r="A31" s="71" t="s">
        <v>11699</v>
      </c>
      <c r="B31" s="71" t="s">
        <v>11698</v>
      </c>
    </row>
    <row r="32" spans="1:2" x14ac:dyDescent="0.25">
      <c r="A32" s="71" t="s">
        <v>11700</v>
      </c>
      <c r="B32" s="71" t="s">
        <v>11698</v>
      </c>
    </row>
    <row r="33" spans="1:2" x14ac:dyDescent="0.25">
      <c r="A33" s="71" t="s">
        <v>11701</v>
      </c>
      <c r="B33" s="71" t="s">
        <v>11702</v>
      </c>
    </row>
    <row r="34" spans="1:2" x14ac:dyDescent="0.25">
      <c r="A34" s="71" t="s">
        <v>11703</v>
      </c>
      <c r="B34" s="71" t="s">
        <v>11704</v>
      </c>
    </row>
    <row r="35" spans="1:2" x14ac:dyDescent="0.25">
      <c r="A35" s="71" t="s">
        <v>11705</v>
      </c>
      <c r="B35" s="71" t="s">
        <v>11706</v>
      </c>
    </row>
    <row r="36" spans="1:2" x14ac:dyDescent="0.25">
      <c r="A36" s="71" t="s">
        <v>11707</v>
      </c>
      <c r="B36" s="71" t="s">
        <v>11708</v>
      </c>
    </row>
    <row r="37" spans="1:2" x14ac:dyDescent="0.25">
      <c r="A37" s="71" t="s">
        <v>11709</v>
      </c>
      <c r="B37" s="71" t="s">
        <v>11657</v>
      </c>
    </row>
    <row r="38" spans="1:2" x14ac:dyDescent="0.25">
      <c r="A38" s="71" t="s">
        <v>11710</v>
      </c>
      <c r="B38" s="71" t="s">
        <v>11683</v>
      </c>
    </row>
    <row r="39" spans="1:2" x14ac:dyDescent="0.25">
      <c r="A39" s="71" t="s">
        <v>11711</v>
      </c>
      <c r="B39" s="71" t="s">
        <v>11683</v>
      </c>
    </row>
    <row r="40" spans="1:2" x14ac:dyDescent="0.25">
      <c r="A40" s="71" t="s">
        <v>11712</v>
      </c>
      <c r="B40" s="71" t="s">
        <v>11713</v>
      </c>
    </row>
    <row r="41" spans="1:2" x14ac:dyDescent="0.25">
      <c r="A41" s="71" t="s">
        <v>11714</v>
      </c>
      <c r="B41" s="71" t="s">
        <v>11665</v>
      </c>
    </row>
    <row r="42" spans="1:2" x14ac:dyDescent="0.25">
      <c r="A42" s="71" t="s">
        <v>11715</v>
      </c>
      <c r="B42" s="71" t="s">
        <v>11683</v>
      </c>
    </row>
    <row r="43" spans="1:2" x14ac:dyDescent="0.25">
      <c r="A43" s="71" t="s">
        <v>11716</v>
      </c>
      <c r="B43" s="71" t="s">
        <v>11713</v>
      </c>
    </row>
    <row r="44" spans="1:2" x14ac:dyDescent="0.25">
      <c r="A44" s="71" t="s">
        <v>11717</v>
      </c>
      <c r="B44" s="71" t="s">
        <v>11718</v>
      </c>
    </row>
    <row r="45" spans="1:2" x14ac:dyDescent="0.25">
      <c r="A45" s="71" t="s">
        <v>11719</v>
      </c>
      <c r="B45" s="71" t="s">
        <v>11706</v>
      </c>
    </row>
    <row r="46" spans="1:2" x14ac:dyDescent="0.25">
      <c r="A46" s="71" t="s">
        <v>11720</v>
      </c>
      <c r="B46" s="71" t="s">
        <v>11657</v>
      </c>
    </row>
    <row r="47" spans="1:2" x14ac:dyDescent="0.25">
      <c r="A47" s="71" t="s">
        <v>11721</v>
      </c>
      <c r="B47" s="71" t="s">
        <v>11657</v>
      </c>
    </row>
    <row r="48" spans="1:2" x14ac:dyDescent="0.25">
      <c r="A48" s="71" t="s">
        <v>11722</v>
      </c>
      <c r="B48" s="71" t="s">
        <v>11723</v>
      </c>
    </row>
    <row r="49" spans="1:2" x14ac:dyDescent="0.25">
      <c r="A49" s="71" t="s">
        <v>11724</v>
      </c>
      <c r="B49" s="71" t="s">
        <v>11725</v>
      </c>
    </row>
    <row r="50" spans="1:2" x14ac:dyDescent="0.25">
      <c r="A50" s="71" t="s">
        <v>11726</v>
      </c>
      <c r="B50" s="71" t="s">
        <v>11683</v>
      </c>
    </row>
    <row r="51" spans="1:2" x14ac:dyDescent="0.25">
      <c r="A51" s="71" t="s">
        <v>11727</v>
      </c>
      <c r="B51" s="71" t="s">
        <v>11728</v>
      </c>
    </row>
    <row r="52" spans="1:2" x14ac:dyDescent="0.25">
      <c r="A52" s="71" t="s">
        <v>11729</v>
      </c>
      <c r="B52" s="71" t="s">
        <v>11730</v>
      </c>
    </row>
    <row r="53" spans="1:2" x14ac:dyDescent="0.25">
      <c r="A53" s="71" t="s">
        <v>11731</v>
      </c>
      <c r="B53" s="71" t="s">
        <v>11732</v>
      </c>
    </row>
    <row r="54" spans="1:2" x14ac:dyDescent="0.25">
      <c r="A54" s="71" t="s">
        <v>11733</v>
      </c>
      <c r="B54" s="71" t="s">
        <v>11734</v>
      </c>
    </row>
    <row r="55" spans="1:2" x14ac:dyDescent="0.25">
      <c r="A55" s="71" t="s">
        <v>11735</v>
      </c>
      <c r="B55" s="71" t="s">
        <v>11736</v>
      </c>
    </row>
    <row r="56" spans="1:2" x14ac:dyDescent="0.25">
      <c r="A56" s="71" t="s">
        <v>11737</v>
      </c>
      <c r="B56" s="71" t="s">
        <v>11730</v>
      </c>
    </row>
    <row r="57" spans="1:2" x14ac:dyDescent="0.25">
      <c r="A57" s="71" t="s">
        <v>11738</v>
      </c>
      <c r="B57" s="71" t="s">
        <v>11730</v>
      </c>
    </row>
    <row r="58" spans="1:2" x14ac:dyDescent="0.25">
      <c r="A58" s="71" t="s">
        <v>11739</v>
      </c>
      <c r="B58" s="71" t="s">
        <v>11732</v>
      </c>
    </row>
    <row r="59" spans="1:2" x14ac:dyDescent="0.25">
      <c r="A59" s="71" t="s">
        <v>11740</v>
      </c>
      <c r="B59" s="71" t="s">
        <v>11736</v>
      </c>
    </row>
    <row r="60" spans="1:2" x14ac:dyDescent="0.25">
      <c r="A60" s="71" t="s">
        <v>11741</v>
      </c>
      <c r="B60" s="71" t="s">
        <v>11708</v>
      </c>
    </row>
    <row r="61" spans="1:2" x14ac:dyDescent="0.25">
      <c r="A61" s="71" t="s">
        <v>11742</v>
      </c>
      <c r="B61" s="71" t="s">
        <v>11655</v>
      </c>
    </row>
    <row r="62" spans="1:2" x14ac:dyDescent="0.25">
      <c r="A62" s="71" t="s">
        <v>11743</v>
      </c>
      <c r="B62" s="71" t="s">
        <v>11744</v>
      </c>
    </row>
    <row r="63" spans="1:2" x14ac:dyDescent="0.25">
      <c r="A63" s="71" t="s">
        <v>11745</v>
      </c>
      <c r="B63" s="71" t="s">
        <v>11744</v>
      </c>
    </row>
    <row r="64" spans="1:2" x14ac:dyDescent="0.25">
      <c r="A64" s="71" t="s">
        <v>11746</v>
      </c>
      <c r="B64" s="71" t="s">
        <v>11747</v>
      </c>
    </row>
    <row r="65" spans="1:2" x14ac:dyDescent="0.25">
      <c r="A65" s="71" t="s">
        <v>11748</v>
      </c>
      <c r="B65" s="71" t="s">
        <v>11747</v>
      </c>
    </row>
    <row r="66" spans="1:2" x14ac:dyDescent="0.25">
      <c r="A66" s="71" t="s">
        <v>11749</v>
      </c>
      <c r="B66" s="71" t="s">
        <v>11747</v>
      </c>
    </row>
    <row r="67" spans="1:2" x14ac:dyDescent="0.25">
      <c r="A67" s="71" t="s">
        <v>11750</v>
      </c>
      <c r="B67" s="71" t="s">
        <v>11708</v>
      </c>
    </row>
    <row r="68" spans="1:2" x14ac:dyDescent="0.25">
      <c r="A68" s="71" t="s">
        <v>11751</v>
      </c>
      <c r="B68" s="71" t="s">
        <v>11683</v>
      </c>
    </row>
    <row r="69" spans="1:2" x14ac:dyDescent="0.25">
      <c r="A69" s="71" t="s">
        <v>11752</v>
      </c>
      <c r="B69" s="71" t="s">
        <v>11753</v>
      </c>
    </row>
    <row r="70" spans="1:2" x14ac:dyDescent="0.25">
      <c r="A70" s="71" t="s">
        <v>11754</v>
      </c>
      <c r="B70" s="71" t="s">
        <v>11706</v>
      </c>
    </row>
    <row r="71" spans="1:2" x14ac:dyDescent="0.25">
      <c r="A71" s="71" t="s">
        <v>11755</v>
      </c>
      <c r="B71" s="71" t="s">
        <v>11756</v>
      </c>
    </row>
    <row r="72" spans="1:2" x14ac:dyDescent="0.25">
      <c r="A72" s="71" t="s">
        <v>11757</v>
      </c>
      <c r="B72" s="71" t="s">
        <v>11702</v>
      </c>
    </row>
    <row r="73" spans="1:2" x14ac:dyDescent="0.25">
      <c r="A73" s="71" t="s">
        <v>11758</v>
      </c>
      <c r="B73" s="71" t="s">
        <v>11655</v>
      </c>
    </row>
    <row r="74" spans="1:2" x14ac:dyDescent="0.25">
      <c r="A74" s="71" t="s">
        <v>11759</v>
      </c>
      <c r="B74" s="71" t="s">
        <v>11760</v>
      </c>
    </row>
    <row r="75" spans="1:2" x14ac:dyDescent="0.25">
      <c r="A75" s="71" t="s">
        <v>11761</v>
      </c>
      <c r="B75" s="71" t="s">
        <v>11657</v>
      </c>
    </row>
    <row r="76" spans="1:2" x14ac:dyDescent="0.25">
      <c r="A76" s="71" t="s">
        <v>11762</v>
      </c>
      <c r="B76" s="71" t="s">
        <v>11706</v>
      </c>
    </row>
    <row r="77" spans="1:2" x14ac:dyDescent="0.25">
      <c r="A77" s="71" t="s">
        <v>11763</v>
      </c>
      <c r="B77" s="71" t="s">
        <v>11702</v>
      </c>
    </row>
    <row r="78" spans="1:2" x14ac:dyDescent="0.25">
      <c r="A78" s="71" t="s">
        <v>11764</v>
      </c>
      <c r="B78" s="71" t="s">
        <v>11702</v>
      </c>
    </row>
    <row r="79" spans="1:2" x14ac:dyDescent="0.25">
      <c r="A79" s="71" t="s">
        <v>11765</v>
      </c>
      <c r="B79" s="71" t="s">
        <v>11702</v>
      </c>
    </row>
    <row r="80" spans="1:2" x14ac:dyDescent="0.25">
      <c r="A80" s="71" t="s">
        <v>11766</v>
      </c>
      <c r="B80" s="71" t="s">
        <v>11653</v>
      </c>
    </row>
    <row r="81" spans="1:2" x14ac:dyDescent="0.25">
      <c r="A81" s="71" t="s">
        <v>11767</v>
      </c>
      <c r="B81" s="71" t="s">
        <v>11657</v>
      </c>
    </row>
    <row r="82" spans="1:2" x14ac:dyDescent="0.25">
      <c r="A82" s="71" t="s">
        <v>11768</v>
      </c>
      <c r="B82" s="71" t="s">
        <v>11769</v>
      </c>
    </row>
    <row r="83" spans="1:2" x14ac:dyDescent="0.25">
      <c r="A83" s="71" t="s">
        <v>11770</v>
      </c>
      <c r="B83" s="71" t="s">
        <v>11657</v>
      </c>
    </row>
    <row r="84" spans="1:2" x14ac:dyDescent="0.25">
      <c r="A84" s="71" t="s">
        <v>11771</v>
      </c>
      <c r="B84" s="71" t="s">
        <v>11772</v>
      </c>
    </row>
    <row r="85" spans="1:2" x14ac:dyDescent="0.25">
      <c r="A85" s="71" t="s">
        <v>11773</v>
      </c>
      <c r="B85" s="71" t="s">
        <v>11774</v>
      </c>
    </row>
    <row r="86" spans="1:2" x14ac:dyDescent="0.25">
      <c r="A86" s="71" t="s">
        <v>11775</v>
      </c>
      <c r="B86" s="71" t="s">
        <v>11653</v>
      </c>
    </row>
    <row r="87" spans="1:2" x14ac:dyDescent="0.25">
      <c r="A87" s="71" t="s">
        <v>11776</v>
      </c>
      <c r="B87" s="71" t="s">
        <v>11777</v>
      </c>
    </row>
    <row r="88" spans="1:2" x14ac:dyDescent="0.25">
      <c r="A88" s="71" t="s">
        <v>11778</v>
      </c>
      <c r="B88" s="71" t="s">
        <v>11690</v>
      </c>
    </row>
    <row r="89" spans="1:2" x14ac:dyDescent="0.25">
      <c r="A89" s="71" t="s">
        <v>11779</v>
      </c>
      <c r="B89" s="71" t="s">
        <v>11777</v>
      </c>
    </row>
    <row r="90" spans="1:2" x14ac:dyDescent="0.25">
      <c r="A90" s="71" t="s">
        <v>11780</v>
      </c>
      <c r="B90" s="71" t="s">
        <v>11777</v>
      </c>
    </row>
    <row r="91" spans="1:2" x14ac:dyDescent="0.25">
      <c r="A91" s="71" t="s">
        <v>11781</v>
      </c>
      <c r="B91" s="71" t="s">
        <v>11657</v>
      </c>
    </row>
    <row r="92" spans="1:2" x14ac:dyDescent="0.25">
      <c r="A92" s="71" t="s">
        <v>11782</v>
      </c>
      <c r="B92" s="71" t="s">
        <v>11783</v>
      </c>
    </row>
    <row r="93" spans="1:2" x14ac:dyDescent="0.25">
      <c r="A93" s="71" t="s">
        <v>11784</v>
      </c>
      <c r="B93" s="71" t="s">
        <v>11783</v>
      </c>
    </row>
    <row r="94" spans="1:2" x14ac:dyDescent="0.25">
      <c r="A94" s="71" t="s">
        <v>11785</v>
      </c>
      <c r="B94" s="71" t="s">
        <v>11786</v>
      </c>
    </row>
    <row r="95" spans="1:2" x14ac:dyDescent="0.25">
      <c r="A95" s="71" t="s">
        <v>11787</v>
      </c>
      <c r="B95" s="71" t="s">
        <v>11683</v>
      </c>
    </row>
    <row r="96" spans="1:2" x14ac:dyDescent="0.25">
      <c r="A96" s="71" t="s">
        <v>11788</v>
      </c>
      <c r="B96" s="71" t="s">
        <v>11690</v>
      </c>
    </row>
    <row r="97" spans="1:2" x14ac:dyDescent="0.25">
      <c r="A97" s="71" t="s">
        <v>11789</v>
      </c>
      <c r="B97" s="71" t="s">
        <v>11690</v>
      </c>
    </row>
    <row r="98" spans="1:2" x14ac:dyDescent="0.25">
      <c r="A98" s="71" t="s">
        <v>11790</v>
      </c>
      <c r="B98" s="71" t="s">
        <v>11690</v>
      </c>
    </row>
    <row r="99" spans="1:2" x14ac:dyDescent="0.25">
      <c r="A99" s="71" t="s">
        <v>11791</v>
      </c>
      <c r="B99" s="71" t="s">
        <v>11753</v>
      </c>
    </row>
    <row r="100" spans="1:2" x14ac:dyDescent="0.25">
      <c r="A100" s="71" t="s">
        <v>11792</v>
      </c>
      <c r="B100" s="71" t="s">
        <v>11753</v>
      </c>
    </row>
    <row r="101" spans="1:2" x14ac:dyDescent="0.25">
      <c r="A101" s="71" t="s">
        <v>11793</v>
      </c>
      <c r="B101" s="71" t="s">
        <v>11753</v>
      </c>
    </row>
    <row r="102" spans="1:2" x14ac:dyDescent="0.25">
      <c r="A102" s="71" t="s">
        <v>11794</v>
      </c>
      <c r="B102" s="71" t="s">
        <v>11795</v>
      </c>
    </row>
    <row r="103" spans="1:2" x14ac:dyDescent="0.25">
      <c r="A103" s="71" t="s">
        <v>11796</v>
      </c>
      <c r="B103" s="71" t="s">
        <v>11795</v>
      </c>
    </row>
    <row r="104" spans="1:2" x14ac:dyDescent="0.25">
      <c r="A104" s="71" t="s">
        <v>11797</v>
      </c>
      <c r="B104" s="71" t="s">
        <v>11756</v>
      </c>
    </row>
    <row r="105" spans="1:2" x14ac:dyDescent="0.25">
      <c r="A105" s="71" t="s">
        <v>11798</v>
      </c>
      <c r="B105" s="71" t="s">
        <v>11706</v>
      </c>
    </row>
    <row r="106" spans="1:2" x14ac:dyDescent="0.25">
      <c r="A106" s="71" t="s">
        <v>11799</v>
      </c>
      <c r="B106" s="71" t="s">
        <v>11800</v>
      </c>
    </row>
    <row r="107" spans="1:2" x14ac:dyDescent="0.25">
      <c r="A107" s="71" t="s">
        <v>11801</v>
      </c>
      <c r="B107" s="71" t="s">
        <v>11665</v>
      </c>
    </row>
    <row r="108" spans="1:2" x14ac:dyDescent="0.25">
      <c r="A108" s="71" t="s">
        <v>11802</v>
      </c>
      <c r="B108" s="71" t="s">
        <v>11683</v>
      </c>
    </row>
    <row r="109" spans="1:2" x14ac:dyDescent="0.25">
      <c r="A109" s="71" t="s">
        <v>11803</v>
      </c>
      <c r="B109" s="71" t="s">
        <v>11693</v>
      </c>
    </row>
    <row r="110" spans="1:2" x14ac:dyDescent="0.25">
      <c r="A110" s="71" t="s">
        <v>11804</v>
      </c>
      <c r="B110" s="71" t="s">
        <v>11683</v>
      </c>
    </row>
  </sheetData>
  <autoFilter ref="A1:B11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0" sqref="A20:XFD20"/>
    </sheetView>
  </sheetViews>
  <sheetFormatPr defaultRowHeight="12.75" x14ac:dyDescent="0.2"/>
  <cols>
    <col min="1" max="1" width="18.85546875" style="11" bestFit="1" customWidth="1"/>
    <col min="2" max="2" width="15.42578125" style="11" bestFit="1" customWidth="1"/>
    <col min="3" max="3" width="11.28515625" style="11" bestFit="1" customWidth="1"/>
    <col min="4" max="16384" width="9.140625" style="11"/>
  </cols>
  <sheetData>
    <row r="1" spans="1:5" x14ac:dyDescent="0.2">
      <c r="A1" s="16" t="s">
        <v>26</v>
      </c>
      <c r="B1" s="16" t="s">
        <v>11316</v>
      </c>
      <c r="C1" s="16" t="s">
        <v>11601</v>
      </c>
    </row>
    <row r="2" spans="1:5" x14ac:dyDescent="0.2">
      <c r="A2" s="12" t="s">
        <v>11317</v>
      </c>
      <c r="B2" s="11" t="s">
        <v>11318</v>
      </c>
      <c r="C2" s="12" t="s">
        <v>11308</v>
      </c>
    </row>
    <row r="3" spans="1:5" x14ac:dyDescent="0.2">
      <c r="A3" s="12" t="s">
        <v>11270</v>
      </c>
      <c r="B3" s="11" t="s">
        <v>11319</v>
      </c>
      <c r="C3" s="12" t="s">
        <v>11264</v>
      </c>
    </row>
    <row r="5" spans="1:5" x14ac:dyDescent="0.2">
      <c r="A5" s="16" t="s">
        <v>27</v>
      </c>
      <c r="B5" s="16" t="s">
        <v>11320</v>
      </c>
    </row>
    <row r="6" spans="1:5" x14ac:dyDescent="0.2">
      <c r="A6" s="12">
        <v>1</v>
      </c>
      <c r="B6" s="11" t="s">
        <v>11322</v>
      </c>
    </row>
    <row r="7" spans="1:5" x14ac:dyDescent="0.2">
      <c r="A7" s="12">
        <v>2</v>
      </c>
      <c r="B7" s="11" t="s">
        <v>11321</v>
      </c>
    </row>
    <row r="8" spans="1:5" x14ac:dyDescent="0.2">
      <c r="A8" s="12">
        <v>3</v>
      </c>
      <c r="B8" s="11" t="s">
        <v>11321</v>
      </c>
    </row>
    <row r="9" spans="1:5" x14ac:dyDescent="0.2">
      <c r="A9" s="12">
        <v>4</v>
      </c>
      <c r="B9" s="11" t="s">
        <v>11323</v>
      </c>
    </row>
    <row r="10" spans="1:5" x14ac:dyDescent="0.2">
      <c r="A10" s="12">
        <v>5</v>
      </c>
      <c r="B10" s="11" t="s">
        <v>11324</v>
      </c>
    </row>
    <row r="11" spans="1:5" x14ac:dyDescent="0.2">
      <c r="A11" s="12" t="s">
        <v>11325</v>
      </c>
      <c r="B11" s="11" t="s">
        <v>11326</v>
      </c>
    </row>
    <row r="13" spans="1:5" x14ac:dyDescent="0.2">
      <c r="A13" s="16" t="s">
        <v>11638</v>
      </c>
      <c r="B13" s="16" t="s">
        <v>11644</v>
      </c>
      <c r="C13" s="16" t="s">
        <v>11640</v>
      </c>
    </row>
    <row r="14" spans="1:5" x14ac:dyDescent="0.2">
      <c r="A14" s="55" t="s">
        <v>11641</v>
      </c>
      <c r="B14" s="11">
        <v>12</v>
      </c>
      <c r="C14" s="11">
        <v>12</v>
      </c>
      <c r="E14" s="55" t="s">
        <v>36</v>
      </c>
    </row>
    <row r="15" spans="1:5" x14ac:dyDescent="0.2">
      <c r="A15" s="55" t="s">
        <v>11642</v>
      </c>
      <c r="B15" s="11">
        <v>9</v>
      </c>
      <c r="C15" s="11">
        <v>9</v>
      </c>
      <c r="E15" s="55" t="s">
        <v>11645</v>
      </c>
    </row>
    <row r="16" spans="1:5" x14ac:dyDescent="0.2">
      <c r="A16" s="55" t="s">
        <v>11643</v>
      </c>
      <c r="B16" s="11">
        <v>9</v>
      </c>
      <c r="C16" s="11">
        <v>12</v>
      </c>
      <c r="E16" s="55" t="s">
        <v>11646</v>
      </c>
    </row>
    <row r="17" spans="1:5" x14ac:dyDescent="0.2">
      <c r="A17" s="55" t="s">
        <v>11808</v>
      </c>
      <c r="B17" s="11">
        <v>9</v>
      </c>
      <c r="C17" s="11">
        <v>10</v>
      </c>
      <c r="E17" s="55"/>
    </row>
    <row r="18" spans="1:5" x14ac:dyDescent="0.2">
      <c r="A18" s="11" t="s">
        <v>11648</v>
      </c>
      <c r="C18" s="11">
        <v>12</v>
      </c>
      <c r="E18" s="11" t="s">
        <v>11648</v>
      </c>
    </row>
    <row r="19" spans="1:5" x14ac:dyDescent="0.2">
      <c r="A19" s="11" t="s">
        <v>11812</v>
      </c>
      <c r="C19" s="11">
        <v>1</v>
      </c>
    </row>
    <row r="20" spans="1:5" x14ac:dyDescent="0.2">
      <c r="A20" s="5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F14" sqref="F14"/>
    </sheetView>
  </sheetViews>
  <sheetFormatPr defaultRowHeight="15" x14ac:dyDescent="0.25"/>
  <cols>
    <col min="1" max="1" width="13.28515625" bestFit="1" customWidth="1"/>
    <col min="2" max="2" width="15.85546875" bestFit="1" customWidth="1"/>
    <col min="3" max="3" width="22.85546875" bestFit="1" customWidth="1"/>
  </cols>
  <sheetData>
    <row r="1" spans="1:3" x14ac:dyDescent="0.25">
      <c r="A1" s="20" t="s">
        <v>25</v>
      </c>
      <c r="B1" s="20" t="s">
        <v>11600</v>
      </c>
      <c r="C1" s="20" t="s">
        <v>11315</v>
      </c>
    </row>
    <row r="2" spans="1:3" x14ac:dyDescent="0.25">
      <c r="A2" s="19" t="s">
        <v>11603</v>
      </c>
      <c r="B2" s="19" t="s">
        <v>11292</v>
      </c>
      <c r="C2" s="19" t="s">
        <v>11604</v>
      </c>
    </row>
    <row r="3" spans="1:3" x14ac:dyDescent="0.25">
      <c r="A3" s="19" t="s">
        <v>11605</v>
      </c>
      <c r="B3" s="19" t="s">
        <v>11292</v>
      </c>
      <c r="C3" s="19" t="s">
        <v>11604</v>
      </c>
    </row>
    <row r="4" spans="1:3" x14ac:dyDescent="0.25">
      <c r="A4" s="19" t="s">
        <v>11606</v>
      </c>
      <c r="B4" s="19" t="s">
        <v>11292</v>
      </c>
      <c r="C4" s="19" t="s">
        <v>11604</v>
      </c>
    </row>
    <row r="5" spans="1:3" x14ac:dyDescent="0.25">
      <c r="A5" s="19" t="s">
        <v>11602</v>
      </c>
      <c r="B5" s="19" t="s">
        <v>11292</v>
      </c>
      <c r="C5" s="19" t="s">
        <v>11604</v>
      </c>
    </row>
    <row r="6" spans="1:3" x14ac:dyDescent="0.25">
      <c r="A6" s="19" t="s">
        <v>11607</v>
      </c>
      <c r="B6" s="19" t="s">
        <v>11292</v>
      </c>
      <c r="C6" s="19" t="s">
        <v>11604</v>
      </c>
    </row>
    <row r="7" spans="1:3" x14ac:dyDescent="0.25">
      <c r="A7" s="19" t="s">
        <v>11608</v>
      </c>
      <c r="B7" s="19" t="s">
        <v>11292</v>
      </c>
      <c r="C7" s="19" t="s">
        <v>11604</v>
      </c>
    </row>
    <row r="8" spans="1:3" x14ac:dyDescent="0.25">
      <c r="A8" s="19" t="s">
        <v>11609</v>
      </c>
      <c r="B8" s="19" t="s">
        <v>11292</v>
      </c>
      <c r="C8" s="19" t="s">
        <v>11604</v>
      </c>
    </row>
    <row r="9" spans="1:3" x14ac:dyDescent="0.25">
      <c r="A9" s="19" t="s">
        <v>11610</v>
      </c>
      <c r="B9" s="19" t="s">
        <v>11292</v>
      </c>
      <c r="C9" s="19" t="s">
        <v>11604</v>
      </c>
    </row>
    <row r="10" spans="1:3" x14ac:dyDescent="0.25">
      <c r="A10" s="19" t="s">
        <v>11611</v>
      </c>
      <c r="B10" s="19" t="s">
        <v>11292</v>
      </c>
      <c r="C10" s="19" t="s">
        <v>11604</v>
      </c>
    </row>
  </sheetData>
  <autoFilter ref="A1:C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0" sqref="C20"/>
    </sheetView>
  </sheetViews>
  <sheetFormatPr defaultRowHeight="15" x14ac:dyDescent="0.25"/>
  <cols>
    <col min="1" max="1" width="13.42578125" bestFit="1" customWidth="1"/>
    <col min="2" max="2" width="15.85546875" bestFit="1" customWidth="1"/>
    <col min="3" max="3" width="22.85546875" bestFit="1" customWidth="1"/>
  </cols>
  <sheetData>
    <row r="1" spans="1:3" x14ac:dyDescent="0.25">
      <c r="A1" s="18" t="s">
        <v>24</v>
      </c>
      <c r="B1" s="18" t="s">
        <v>11600</v>
      </c>
      <c r="C1" s="18" t="s">
        <v>11315</v>
      </c>
    </row>
    <row r="2" spans="1:3" x14ac:dyDescent="0.25">
      <c r="A2" s="17" t="s">
        <v>2395</v>
      </c>
      <c r="B2" s="17" t="s">
        <v>11290</v>
      </c>
      <c r="C2" s="17" t="s">
        <v>11328</v>
      </c>
    </row>
    <row r="3" spans="1:3" x14ac:dyDescent="0.25">
      <c r="A3" s="17" t="s">
        <v>2397</v>
      </c>
      <c r="B3" s="17" t="s">
        <v>11290</v>
      </c>
      <c r="C3" s="17" t="s">
        <v>11328</v>
      </c>
    </row>
    <row r="4" spans="1:3" x14ac:dyDescent="0.25">
      <c r="A4" s="17" t="s">
        <v>2406</v>
      </c>
      <c r="B4" s="17" t="s">
        <v>11290</v>
      </c>
      <c r="C4" s="17" t="s">
        <v>11328</v>
      </c>
    </row>
    <row r="5" spans="1:3" x14ac:dyDescent="0.25">
      <c r="A5" s="17" t="s">
        <v>2436</v>
      </c>
      <c r="B5" s="17" t="s">
        <v>11290</v>
      </c>
      <c r="C5" s="17" t="s">
        <v>11328</v>
      </c>
    </row>
    <row r="6" spans="1:3" x14ac:dyDescent="0.25">
      <c r="A6" s="17" t="s">
        <v>2980</v>
      </c>
      <c r="B6" s="17" t="s">
        <v>11290</v>
      </c>
      <c r="C6" s="17" t="s">
        <v>11328</v>
      </c>
    </row>
    <row r="7" spans="1:3" x14ac:dyDescent="0.25">
      <c r="A7" s="17" t="s">
        <v>4119</v>
      </c>
      <c r="B7" s="17" t="s">
        <v>11290</v>
      </c>
      <c r="C7" s="17" t="s">
        <v>11612</v>
      </c>
    </row>
    <row r="8" spans="1:3" x14ac:dyDescent="0.25">
      <c r="A8" s="17" t="s">
        <v>4124</v>
      </c>
      <c r="B8" s="17" t="s">
        <v>11290</v>
      </c>
      <c r="C8" s="17" t="s">
        <v>11612</v>
      </c>
    </row>
    <row r="9" spans="1:3" x14ac:dyDescent="0.25">
      <c r="A9" s="17" t="s">
        <v>4128</v>
      </c>
      <c r="B9" s="17" t="s">
        <v>11290</v>
      </c>
      <c r="C9" s="17" t="s">
        <v>11612</v>
      </c>
    </row>
    <row r="10" spans="1:3" x14ac:dyDescent="0.25">
      <c r="A10" s="17" t="s">
        <v>4606</v>
      </c>
      <c r="B10" s="17" t="s">
        <v>11290</v>
      </c>
      <c r="C10" s="17" t="s">
        <v>11328</v>
      </c>
    </row>
    <row r="11" spans="1:3" x14ac:dyDescent="0.25">
      <c r="A11" s="17" t="s">
        <v>5414</v>
      </c>
      <c r="B11" s="17" t="s">
        <v>11292</v>
      </c>
      <c r="C11" s="17" t="s">
        <v>11378</v>
      </c>
    </row>
    <row r="12" spans="1:3" x14ac:dyDescent="0.25">
      <c r="A12" s="17" t="s">
        <v>5521</v>
      </c>
      <c r="B12" s="17" t="s">
        <v>11292</v>
      </c>
      <c r="C12" s="17" t="s">
        <v>11378</v>
      </c>
    </row>
    <row r="13" spans="1:3" x14ac:dyDescent="0.25">
      <c r="A13" s="17" t="s">
        <v>5524</v>
      </c>
      <c r="B13" s="17" t="s">
        <v>11292</v>
      </c>
      <c r="C13" s="17" t="s">
        <v>11378</v>
      </c>
    </row>
    <row r="14" spans="1:3" x14ac:dyDescent="0.25">
      <c r="A14" s="17" t="s">
        <v>5527</v>
      </c>
      <c r="B14" s="17" t="s">
        <v>11292</v>
      </c>
      <c r="C14" s="17" t="s">
        <v>11378</v>
      </c>
    </row>
    <row r="15" spans="1:3" x14ac:dyDescent="0.25">
      <c r="A15" s="17" t="s">
        <v>5530</v>
      </c>
      <c r="B15" s="17" t="s">
        <v>11292</v>
      </c>
      <c r="C15" s="17" t="s">
        <v>11378</v>
      </c>
    </row>
    <row r="16" spans="1:3" x14ac:dyDescent="0.25">
      <c r="A16" s="17" t="s">
        <v>5533</v>
      </c>
      <c r="B16" s="17" t="s">
        <v>11292</v>
      </c>
      <c r="C16" s="17" t="s">
        <v>11378</v>
      </c>
    </row>
    <row r="17" spans="1:3" x14ac:dyDescent="0.25">
      <c r="A17" s="17" t="s">
        <v>5536</v>
      </c>
      <c r="B17" s="17" t="s">
        <v>11292</v>
      </c>
      <c r="C17" s="17" t="s">
        <v>11378</v>
      </c>
    </row>
    <row r="18" spans="1:3" x14ac:dyDescent="0.25">
      <c r="A18" s="17" t="s">
        <v>5539</v>
      </c>
      <c r="B18" s="17" t="s">
        <v>11292</v>
      </c>
      <c r="C18" s="17" t="s">
        <v>11378</v>
      </c>
    </row>
    <row r="19" spans="1:3" x14ac:dyDescent="0.25">
      <c r="A19" s="17" t="s">
        <v>5542</v>
      </c>
      <c r="B19" s="17" t="s">
        <v>11292</v>
      </c>
      <c r="C19" s="17" t="s">
        <v>11378</v>
      </c>
    </row>
  </sheetData>
  <autoFilter ref="A1:C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68" workbookViewId="0">
      <selection activeCell="A8" sqref="A8"/>
    </sheetView>
  </sheetViews>
  <sheetFormatPr defaultRowHeight="15" x14ac:dyDescent="0.25"/>
  <cols>
    <col min="1" max="1" width="17.140625" style="11" bestFit="1" customWidth="1"/>
    <col min="2" max="2" width="13.42578125" bestFit="1" customWidth="1"/>
    <col min="3" max="3" width="13.140625" bestFit="1" customWidth="1"/>
    <col min="4" max="4" width="15.85546875" bestFit="1" customWidth="1"/>
    <col min="5" max="5" width="22.85546875" bestFit="1" customWidth="1"/>
  </cols>
  <sheetData>
    <row r="1" spans="1:5" x14ac:dyDescent="0.25">
      <c r="A1" s="24" t="s">
        <v>11617</v>
      </c>
      <c r="B1" s="24" t="s">
        <v>24</v>
      </c>
      <c r="C1" s="24" t="s">
        <v>27</v>
      </c>
      <c r="D1" s="24" t="s">
        <v>11600</v>
      </c>
      <c r="E1" s="24" t="s">
        <v>11315</v>
      </c>
    </row>
    <row r="2" spans="1:5" x14ac:dyDescent="0.25">
      <c r="A2" s="11" t="str">
        <f>B2&amp;"-"&amp;C2</f>
        <v>0715-1</v>
      </c>
      <c r="B2" s="23" t="s">
        <v>1976</v>
      </c>
      <c r="C2" s="23" t="s">
        <v>11290</v>
      </c>
      <c r="D2" s="23" t="s">
        <v>11298</v>
      </c>
      <c r="E2" s="23" t="s">
        <v>11616</v>
      </c>
    </row>
    <row r="3" spans="1:5" x14ac:dyDescent="0.25">
      <c r="A3" s="11" t="str">
        <f t="shared" ref="A3:A66" si="0">B3&amp;"-"&amp;C3</f>
        <v>5081-1</v>
      </c>
      <c r="B3" s="23" t="s">
        <v>5748</v>
      </c>
      <c r="C3" s="23" t="s">
        <v>11290</v>
      </c>
      <c r="D3" s="23" t="s">
        <v>11298</v>
      </c>
      <c r="E3" s="23" t="s">
        <v>11616</v>
      </c>
    </row>
    <row r="4" spans="1:5" x14ac:dyDescent="0.25">
      <c r="A4" s="11" t="str">
        <f t="shared" si="0"/>
        <v>5085-1</v>
      </c>
      <c r="B4" s="23" t="s">
        <v>5752</v>
      </c>
      <c r="C4" s="23" t="s">
        <v>11290</v>
      </c>
      <c r="D4" s="23" t="s">
        <v>11298</v>
      </c>
      <c r="E4" s="23" t="s">
        <v>11616</v>
      </c>
    </row>
    <row r="5" spans="1:5" x14ac:dyDescent="0.25">
      <c r="A5" s="11" t="str">
        <f t="shared" si="0"/>
        <v>5086-1</v>
      </c>
      <c r="B5" s="23" t="s">
        <v>5755</v>
      </c>
      <c r="C5" s="23" t="s">
        <v>11290</v>
      </c>
      <c r="D5" s="23" t="s">
        <v>11298</v>
      </c>
      <c r="E5" s="23" t="s">
        <v>11616</v>
      </c>
    </row>
    <row r="6" spans="1:5" x14ac:dyDescent="0.25">
      <c r="A6" s="11" t="str">
        <f t="shared" si="0"/>
        <v>5087-1</v>
      </c>
      <c r="B6" s="23" t="s">
        <v>5758</v>
      </c>
      <c r="C6" s="23" t="s">
        <v>11290</v>
      </c>
      <c r="D6" s="23" t="s">
        <v>11298</v>
      </c>
      <c r="E6" s="23" t="s">
        <v>11616</v>
      </c>
    </row>
    <row r="7" spans="1:5" x14ac:dyDescent="0.25">
      <c r="A7" s="11" t="str">
        <f t="shared" si="0"/>
        <v>5092-1</v>
      </c>
      <c r="B7" s="23" t="s">
        <v>5761</v>
      </c>
      <c r="C7" s="23" t="s">
        <v>11290</v>
      </c>
      <c r="D7" s="23" t="s">
        <v>11298</v>
      </c>
      <c r="E7" s="23" t="s">
        <v>11616</v>
      </c>
    </row>
    <row r="8" spans="1:5" x14ac:dyDescent="0.25">
      <c r="A8" s="11" t="str">
        <f t="shared" si="0"/>
        <v>5093-1</v>
      </c>
      <c r="B8" s="23" t="s">
        <v>5765</v>
      </c>
      <c r="C8" s="23" t="s">
        <v>11290</v>
      </c>
      <c r="D8" s="23" t="s">
        <v>11298</v>
      </c>
      <c r="E8" s="23" t="s">
        <v>11616</v>
      </c>
    </row>
    <row r="9" spans="1:5" x14ac:dyDescent="0.25">
      <c r="A9" s="11" t="str">
        <f t="shared" si="0"/>
        <v>5094-1</v>
      </c>
      <c r="B9" s="23" t="s">
        <v>5768</v>
      </c>
      <c r="C9" s="23" t="s">
        <v>11290</v>
      </c>
      <c r="D9" s="23" t="s">
        <v>11298</v>
      </c>
      <c r="E9" s="23" t="s">
        <v>11616</v>
      </c>
    </row>
    <row r="10" spans="1:5" x14ac:dyDescent="0.25">
      <c r="A10" s="11" t="str">
        <f t="shared" si="0"/>
        <v>5095-1</v>
      </c>
      <c r="B10" s="23" t="s">
        <v>5771</v>
      </c>
      <c r="C10" s="23" t="s">
        <v>11290</v>
      </c>
      <c r="D10" s="23" t="s">
        <v>11298</v>
      </c>
      <c r="E10" s="23" t="s">
        <v>11616</v>
      </c>
    </row>
    <row r="11" spans="1:5" x14ac:dyDescent="0.25">
      <c r="A11" s="11" t="str">
        <f t="shared" si="0"/>
        <v>5096-1</v>
      </c>
      <c r="B11" s="23" t="s">
        <v>5774</v>
      </c>
      <c r="C11" s="23" t="s">
        <v>11290</v>
      </c>
      <c r="D11" s="23" t="s">
        <v>11298</v>
      </c>
      <c r="E11" s="23" t="s">
        <v>11616</v>
      </c>
    </row>
    <row r="12" spans="1:5" x14ac:dyDescent="0.25">
      <c r="A12" s="11" t="str">
        <f t="shared" si="0"/>
        <v>5099-1</v>
      </c>
      <c r="B12" s="23" t="s">
        <v>5777</v>
      </c>
      <c r="C12" s="23" t="s">
        <v>11290</v>
      </c>
      <c r="D12" s="23" t="s">
        <v>11298</v>
      </c>
      <c r="E12" s="23" t="s">
        <v>11616</v>
      </c>
    </row>
    <row r="13" spans="1:5" x14ac:dyDescent="0.25">
      <c r="A13" s="11" t="str">
        <f t="shared" si="0"/>
        <v>5100-1</v>
      </c>
      <c r="B13" s="23" t="s">
        <v>5780</v>
      </c>
      <c r="C13" s="23" t="s">
        <v>11290</v>
      </c>
      <c r="D13" s="23" t="s">
        <v>11298</v>
      </c>
      <c r="E13" s="23" t="s">
        <v>11616</v>
      </c>
    </row>
    <row r="14" spans="1:5" x14ac:dyDescent="0.25">
      <c r="A14" s="11" t="str">
        <f t="shared" si="0"/>
        <v>5110-1</v>
      </c>
      <c r="B14" s="23" t="s">
        <v>5783</v>
      </c>
      <c r="C14" s="23" t="s">
        <v>11290</v>
      </c>
      <c r="D14" s="23" t="s">
        <v>11298</v>
      </c>
      <c r="E14" s="23" t="s">
        <v>11616</v>
      </c>
    </row>
    <row r="15" spans="1:5" x14ac:dyDescent="0.25">
      <c r="A15" s="11" t="str">
        <f t="shared" si="0"/>
        <v>5111-1</v>
      </c>
      <c r="B15" s="23" t="s">
        <v>5786</v>
      </c>
      <c r="C15" s="23" t="s">
        <v>11290</v>
      </c>
      <c r="D15" s="23" t="s">
        <v>11298</v>
      </c>
      <c r="E15" s="23" t="s">
        <v>11616</v>
      </c>
    </row>
    <row r="16" spans="1:5" x14ac:dyDescent="0.25">
      <c r="A16" s="11" t="str">
        <f t="shared" si="0"/>
        <v>5112-1</v>
      </c>
      <c r="B16" s="23" t="s">
        <v>5789</v>
      </c>
      <c r="C16" s="23" t="s">
        <v>11290</v>
      </c>
      <c r="D16" s="23" t="s">
        <v>11298</v>
      </c>
      <c r="E16" s="23" t="s">
        <v>11616</v>
      </c>
    </row>
    <row r="17" spans="1:5" x14ac:dyDescent="0.25">
      <c r="A17" s="11" t="str">
        <f t="shared" si="0"/>
        <v>5113-1</v>
      </c>
      <c r="B17" s="23" t="s">
        <v>5792</v>
      </c>
      <c r="C17" s="23" t="s">
        <v>11290</v>
      </c>
      <c r="D17" s="23" t="s">
        <v>11298</v>
      </c>
      <c r="E17" s="23" t="s">
        <v>11616</v>
      </c>
    </row>
    <row r="18" spans="1:5" x14ac:dyDescent="0.25">
      <c r="A18" s="11" t="str">
        <f t="shared" si="0"/>
        <v>5114-1</v>
      </c>
      <c r="B18" s="23" t="s">
        <v>5795</v>
      </c>
      <c r="C18" s="23" t="s">
        <v>11290</v>
      </c>
      <c r="D18" s="23" t="s">
        <v>11298</v>
      </c>
      <c r="E18" s="23" t="s">
        <v>11616</v>
      </c>
    </row>
    <row r="19" spans="1:5" x14ac:dyDescent="0.25">
      <c r="A19" s="11" t="str">
        <f t="shared" si="0"/>
        <v>5116-1</v>
      </c>
      <c r="B19" s="23" t="s">
        <v>5800</v>
      </c>
      <c r="C19" s="23" t="s">
        <v>11290</v>
      </c>
      <c r="D19" s="23" t="s">
        <v>11298</v>
      </c>
      <c r="E19" s="23" t="s">
        <v>11616</v>
      </c>
    </row>
    <row r="20" spans="1:5" x14ac:dyDescent="0.25">
      <c r="A20" s="11" t="str">
        <f t="shared" si="0"/>
        <v>5117-1</v>
      </c>
      <c r="B20" s="23" t="s">
        <v>5803</v>
      </c>
      <c r="C20" s="23" t="s">
        <v>11290</v>
      </c>
      <c r="D20" s="23" t="s">
        <v>11298</v>
      </c>
      <c r="E20" s="23" t="s">
        <v>11616</v>
      </c>
    </row>
    <row r="21" spans="1:5" x14ac:dyDescent="0.25">
      <c r="A21" s="11" t="str">
        <f t="shared" si="0"/>
        <v>5119-1</v>
      </c>
      <c r="B21" s="23" t="s">
        <v>5805</v>
      </c>
      <c r="C21" s="23" t="s">
        <v>11290</v>
      </c>
      <c r="D21" s="23" t="s">
        <v>11298</v>
      </c>
      <c r="E21" s="23" t="s">
        <v>11616</v>
      </c>
    </row>
    <row r="22" spans="1:5" x14ac:dyDescent="0.25">
      <c r="A22" s="11" t="str">
        <f t="shared" si="0"/>
        <v>5124-1</v>
      </c>
      <c r="B22" s="23" t="s">
        <v>5808</v>
      </c>
      <c r="C22" s="23" t="s">
        <v>11290</v>
      </c>
      <c r="D22" s="23" t="s">
        <v>11298</v>
      </c>
      <c r="E22" s="23" t="s">
        <v>11616</v>
      </c>
    </row>
    <row r="23" spans="1:5" x14ac:dyDescent="0.25">
      <c r="A23" s="11" t="str">
        <f t="shared" si="0"/>
        <v>5125-1</v>
      </c>
      <c r="B23" s="23" t="s">
        <v>5812</v>
      </c>
      <c r="C23" s="23" t="s">
        <v>11290</v>
      </c>
      <c r="D23" s="23" t="s">
        <v>11298</v>
      </c>
      <c r="E23" s="23" t="s">
        <v>11616</v>
      </c>
    </row>
    <row r="24" spans="1:5" x14ac:dyDescent="0.25">
      <c r="A24" s="11" t="str">
        <f t="shared" si="0"/>
        <v>5126-1</v>
      </c>
      <c r="B24" s="23" t="s">
        <v>5815</v>
      </c>
      <c r="C24" s="23" t="s">
        <v>11290</v>
      </c>
      <c r="D24" s="23" t="s">
        <v>11298</v>
      </c>
      <c r="E24" s="23" t="s">
        <v>11616</v>
      </c>
    </row>
    <row r="25" spans="1:5" x14ac:dyDescent="0.25">
      <c r="A25" s="11" t="str">
        <f t="shared" si="0"/>
        <v>5127-1</v>
      </c>
      <c r="B25" s="23" t="s">
        <v>5818</v>
      </c>
      <c r="C25" s="23" t="s">
        <v>11290</v>
      </c>
      <c r="D25" s="23" t="s">
        <v>11298</v>
      </c>
      <c r="E25" s="23" t="s">
        <v>11616</v>
      </c>
    </row>
    <row r="26" spans="1:5" x14ac:dyDescent="0.25">
      <c r="A26" s="11" t="str">
        <f t="shared" si="0"/>
        <v>5129-1</v>
      </c>
      <c r="B26" s="23" t="s">
        <v>5821</v>
      </c>
      <c r="C26" s="23" t="s">
        <v>11290</v>
      </c>
      <c r="D26" s="23" t="s">
        <v>11298</v>
      </c>
      <c r="E26" s="23" t="s">
        <v>11616</v>
      </c>
    </row>
    <row r="27" spans="1:5" x14ac:dyDescent="0.25">
      <c r="A27" s="11" t="str">
        <f t="shared" si="0"/>
        <v>5130-1</v>
      </c>
      <c r="B27" s="23" t="s">
        <v>5824</v>
      </c>
      <c r="C27" s="23" t="s">
        <v>11290</v>
      </c>
      <c r="D27" s="23" t="s">
        <v>11298</v>
      </c>
      <c r="E27" s="23" t="s">
        <v>11616</v>
      </c>
    </row>
    <row r="28" spans="1:5" x14ac:dyDescent="0.25">
      <c r="A28" s="11" t="str">
        <f t="shared" si="0"/>
        <v>5131-1</v>
      </c>
      <c r="B28" s="23" t="s">
        <v>5827</v>
      </c>
      <c r="C28" s="23" t="s">
        <v>11290</v>
      </c>
      <c r="D28" s="23" t="s">
        <v>11298</v>
      </c>
      <c r="E28" s="23" t="s">
        <v>11616</v>
      </c>
    </row>
    <row r="29" spans="1:5" x14ac:dyDescent="0.25">
      <c r="A29" s="11" t="str">
        <f t="shared" si="0"/>
        <v>5187-1</v>
      </c>
      <c r="B29" s="23" t="s">
        <v>5842</v>
      </c>
      <c r="C29" s="23" t="s">
        <v>11290</v>
      </c>
      <c r="D29" s="23" t="s">
        <v>11298</v>
      </c>
      <c r="E29" s="23" t="s">
        <v>11616</v>
      </c>
    </row>
    <row r="30" spans="1:5" x14ac:dyDescent="0.25">
      <c r="A30" s="11" t="str">
        <f t="shared" si="0"/>
        <v>5188-1</v>
      </c>
      <c r="B30" s="23" t="s">
        <v>5845</v>
      </c>
      <c r="C30" s="23" t="s">
        <v>11290</v>
      </c>
      <c r="D30" s="23" t="s">
        <v>11298</v>
      </c>
      <c r="E30" s="23" t="s">
        <v>11616</v>
      </c>
    </row>
    <row r="31" spans="1:5" x14ac:dyDescent="0.25">
      <c r="A31" s="11" t="str">
        <f t="shared" si="0"/>
        <v>5200-1</v>
      </c>
      <c r="B31" s="23" t="s">
        <v>5866</v>
      </c>
      <c r="C31" s="23" t="s">
        <v>11290</v>
      </c>
      <c r="D31" s="23" t="s">
        <v>11298</v>
      </c>
      <c r="E31" s="23" t="s">
        <v>11616</v>
      </c>
    </row>
    <row r="32" spans="1:5" x14ac:dyDescent="0.25">
      <c r="A32" s="11" t="str">
        <f t="shared" si="0"/>
        <v>5201-1</v>
      </c>
      <c r="B32" s="23" t="s">
        <v>5869</v>
      </c>
      <c r="C32" s="23" t="s">
        <v>11290</v>
      </c>
      <c r="D32" s="23" t="s">
        <v>11298</v>
      </c>
      <c r="E32" s="23" t="s">
        <v>11616</v>
      </c>
    </row>
    <row r="33" spans="1:5" x14ac:dyDescent="0.25">
      <c r="A33" s="11" t="str">
        <f t="shared" si="0"/>
        <v>5202-1</v>
      </c>
      <c r="B33" s="23" t="s">
        <v>5872</v>
      </c>
      <c r="C33" s="23" t="s">
        <v>11290</v>
      </c>
      <c r="D33" s="23" t="s">
        <v>11298</v>
      </c>
      <c r="E33" s="23" t="s">
        <v>11616</v>
      </c>
    </row>
    <row r="34" spans="1:5" x14ac:dyDescent="0.25">
      <c r="A34" s="11" t="str">
        <f t="shared" si="0"/>
        <v>5203-1</v>
      </c>
      <c r="B34" s="23" t="s">
        <v>5875</v>
      </c>
      <c r="C34" s="23" t="s">
        <v>11290</v>
      </c>
      <c r="D34" s="23" t="s">
        <v>11298</v>
      </c>
      <c r="E34" s="23" t="s">
        <v>11616</v>
      </c>
    </row>
    <row r="35" spans="1:5" x14ac:dyDescent="0.25">
      <c r="A35" s="11" t="str">
        <f t="shared" si="0"/>
        <v>5230-1</v>
      </c>
      <c r="B35" s="23" t="s">
        <v>5890</v>
      </c>
      <c r="C35" s="23" t="s">
        <v>11290</v>
      </c>
      <c r="D35" s="23" t="s">
        <v>11298</v>
      </c>
      <c r="E35" s="23" t="s">
        <v>11616</v>
      </c>
    </row>
    <row r="36" spans="1:5" x14ac:dyDescent="0.25">
      <c r="A36" s="11" t="str">
        <f t="shared" si="0"/>
        <v>5231-1</v>
      </c>
      <c r="B36" s="23" t="s">
        <v>5892</v>
      </c>
      <c r="C36" s="23" t="s">
        <v>11290</v>
      </c>
      <c r="D36" s="23" t="s">
        <v>11298</v>
      </c>
      <c r="E36" s="23" t="s">
        <v>11616</v>
      </c>
    </row>
    <row r="37" spans="1:5" x14ac:dyDescent="0.25">
      <c r="A37" s="11" t="str">
        <f t="shared" si="0"/>
        <v>5232-1</v>
      </c>
      <c r="B37" s="23" t="s">
        <v>5894</v>
      </c>
      <c r="C37" s="23" t="s">
        <v>11290</v>
      </c>
      <c r="D37" s="23" t="s">
        <v>11298</v>
      </c>
      <c r="E37" s="23" t="s">
        <v>11616</v>
      </c>
    </row>
    <row r="38" spans="1:5" x14ac:dyDescent="0.25">
      <c r="A38" s="11" t="str">
        <f t="shared" si="0"/>
        <v>5234-1</v>
      </c>
      <c r="B38" s="23" t="s">
        <v>5897</v>
      </c>
      <c r="C38" s="23" t="s">
        <v>11290</v>
      </c>
      <c r="D38" s="23" t="s">
        <v>11298</v>
      </c>
      <c r="E38" s="23" t="s">
        <v>11616</v>
      </c>
    </row>
    <row r="39" spans="1:5" x14ac:dyDescent="0.25">
      <c r="A39" s="11" t="str">
        <f t="shared" si="0"/>
        <v>5235-1</v>
      </c>
      <c r="B39" s="23" t="s">
        <v>5900</v>
      </c>
      <c r="C39" s="23" t="s">
        <v>11290</v>
      </c>
      <c r="D39" s="23" t="s">
        <v>11298</v>
      </c>
      <c r="E39" s="23" t="s">
        <v>11616</v>
      </c>
    </row>
    <row r="40" spans="1:5" x14ac:dyDescent="0.25">
      <c r="A40" s="11" t="str">
        <f t="shared" si="0"/>
        <v>5418-1</v>
      </c>
      <c r="B40" s="23" t="s">
        <v>5979</v>
      </c>
      <c r="C40" s="23" t="s">
        <v>11290</v>
      </c>
      <c r="D40" s="23" t="s">
        <v>11298</v>
      </c>
      <c r="E40" s="23" t="s">
        <v>11616</v>
      </c>
    </row>
    <row r="41" spans="1:5" x14ac:dyDescent="0.25">
      <c r="A41" s="11" t="str">
        <f t="shared" si="0"/>
        <v>5419-1</v>
      </c>
      <c r="B41" s="23" t="s">
        <v>5982</v>
      </c>
      <c r="C41" s="23" t="s">
        <v>11290</v>
      </c>
      <c r="D41" s="23" t="s">
        <v>11298</v>
      </c>
      <c r="E41" s="23" t="s">
        <v>11616</v>
      </c>
    </row>
    <row r="42" spans="1:5" x14ac:dyDescent="0.25">
      <c r="A42" s="11" t="str">
        <f t="shared" si="0"/>
        <v>5421-1</v>
      </c>
      <c r="B42" s="23" t="s">
        <v>5985</v>
      </c>
      <c r="C42" s="23" t="s">
        <v>11290</v>
      </c>
      <c r="D42" s="23" t="s">
        <v>11298</v>
      </c>
      <c r="E42" s="23" t="s">
        <v>11616</v>
      </c>
    </row>
    <row r="43" spans="1:5" x14ac:dyDescent="0.25">
      <c r="A43" s="11" t="str">
        <f t="shared" si="0"/>
        <v>5422-1</v>
      </c>
      <c r="B43" s="23" t="s">
        <v>5988</v>
      </c>
      <c r="C43" s="23" t="s">
        <v>11290</v>
      </c>
      <c r="D43" s="23" t="s">
        <v>11298</v>
      </c>
      <c r="E43" s="23" t="s">
        <v>11616</v>
      </c>
    </row>
    <row r="44" spans="1:5" x14ac:dyDescent="0.25">
      <c r="A44" s="11" t="str">
        <f t="shared" si="0"/>
        <v>5423-1</v>
      </c>
      <c r="B44" s="23" t="s">
        <v>5991</v>
      </c>
      <c r="C44" s="23" t="s">
        <v>11290</v>
      </c>
      <c r="D44" s="23" t="s">
        <v>11298</v>
      </c>
      <c r="E44" s="23" t="s">
        <v>11616</v>
      </c>
    </row>
    <row r="45" spans="1:5" x14ac:dyDescent="0.25">
      <c r="A45" s="11" t="str">
        <f t="shared" si="0"/>
        <v>5424-1</v>
      </c>
      <c r="B45" s="23" t="s">
        <v>5994</v>
      </c>
      <c r="C45" s="23" t="s">
        <v>11290</v>
      </c>
      <c r="D45" s="23" t="s">
        <v>11298</v>
      </c>
      <c r="E45" s="23" t="s">
        <v>11616</v>
      </c>
    </row>
    <row r="46" spans="1:5" x14ac:dyDescent="0.25">
      <c r="A46" s="11" t="str">
        <f t="shared" si="0"/>
        <v>5425-1</v>
      </c>
      <c r="B46" s="23" t="s">
        <v>5997</v>
      </c>
      <c r="C46" s="23" t="s">
        <v>11290</v>
      </c>
      <c r="D46" s="23" t="s">
        <v>11298</v>
      </c>
      <c r="E46" s="23" t="s">
        <v>11616</v>
      </c>
    </row>
    <row r="47" spans="1:5" x14ac:dyDescent="0.25">
      <c r="A47" s="11" t="str">
        <f t="shared" si="0"/>
        <v>5426-1</v>
      </c>
      <c r="B47" s="23" t="s">
        <v>6000</v>
      </c>
      <c r="C47" s="23" t="s">
        <v>11290</v>
      </c>
      <c r="D47" s="23" t="s">
        <v>11298</v>
      </c>
      <c r="E47" s="23" t="s">
        <v>11616</v>
      </c>
    </row>
    <row r="48" spans="1:5" x14ac:dyDescent="0.25">
      <c r="A48" s="11" t="str">
        <f t="shared" si="0"/>
        <v>5427-1</v>
      </c>
      <c r="B48" s="23" t="s">
        <v>6003</v>
      </c>
      <c r="C48" s="23" t="s">
        <v>11290</v>
      </c>
      <c r="D48" s="23" t="s">
        <v>11298</v>
      </c>
      <c r="E48" s="23" t="s">
        <v>11616</v>
      </c>
    </row>
    <row r="49" spans="1:5" x14ac:dyDescent="0.25">
      <c r="A49" s="11" t="str">
        <f t="shared" si="0"/>
        <v>5428-1</v>
      </c>
      <c r="B49" s="23" t="s">
        <v>6006</v>
      </c>
      <c r="C49" s="23" t="s">
        <v>11290</v>
      </c>
      <c r="D49" s="23" t="s">
        <v>11298</v>
      </c>
      <c r="E49" s="23" t="s">
        <v>11616</v>
      </c>
    </row>
    <row r="50" spans="1:5" x14ac:dyDescent="0.25">
      <c r="A50" s="11" t="str">
        <f t="shared" si="0"/>
        <v>5429-1</v>
      </c>
      <c r="B50" s="23" t="s">
        <v>6009</v>
      </c>
      <c r="C50" s="23" t="s">
        <v>11290</v>
      </c>
      <c r="D50" s="23" t="s">
        <v>11298</v>
      </c>
      <c r="E50" s="23" t="s">
        <v>11616</v>
      </c>
    </row>
    <row r="51" spans="1:5" x14ac:dyDescent="0.25">
      <c r="A51" s="11" t="str">
        <f t="shared" si="0"/>
        <v>5430-1</v>
      </c>
      <c r="B51" s="23" t="s">
        <v>6012</v>
      </c>
      <c r="C51" s="23" t="s">
        <v>11290</v>
      </c>
      <c r="D51" s="23" t="s">
        <v>11298</v>
      </c>
      <c r="E51" s="23" t="s">
        <v>11616</v>
      </c>
    </row>
    <row r="52" spans="1:5" x14ac:dyDescent="0.25">
      <c r="A52" s="11" t="str">
        <f t="shared" si="0"/>
        <v>5440-1</v>
      </c>
      <c r="B52" s="23" t="s">
        <v>6015</v>
      </c>
      <c r="C52" s="23" t="s">
        <v>11290</v>
      </c>
      <c r="D52" s="23" t="s">
        <v>11298</v>
      </c>
      <c r="E52" s="23" t="s">
        <v>11616</v>
      </c>
    </row>
    <row r="53" spans="1:5" x14ac:dyDescent="0.25">
      <c r="A53" s="11" t="str">
        <f t="shared" si="0"/>
        <v>5441-1</v>
      </c>
      <c r="B53" s="23" t="s">
        <v>6018</v>
      </c>
      <c r="C53" s="23" t="s">
        <v>11290</v>
      </c>
      <c r="D53" s="23" t="s">
        <v>11298</v>
      </c>
      <c r="E53" s="23" t="s">
        <v>11616</v>
      </c>
    </row>
    <row r="54" spans="1:5" x14ac:dyDescent="0.25">
      <c r="A54" s="11" t="str">
        <f t="shared" si="0"/>
        <v>5442-1</v>
      </c>
      <c r="B54" s="23" t="s">
        <v>6021</v>
      </c>
      <c r="C54" s="23" t="s">
        <v>11290</v>
      </c>
      <c r="D54" s="23" t="s">
        <v>11298</v>
      </c>
      <c r="E54" s="23" t="s">
        <v>11616</v>
      </c>
    </row>
    <row r="55" spans="1:5" x14ac:dyDescent="0.25">
      <c r="A55" s="11" t="str">
        <f t="shared" si="0"/>
        <v>5443-1</v>
      </c>
      <c r="B55" s="23" t="s">
        <v>6024</v>
      </c>
      <c r="C55" s="23" t="s">
        <v>11290</v>
      </c>
      <c r="D55" s="23" t="s">
        <v>11298</v>
      </c>
      <c r="E55" s="23" t="s">
        <v>11616</v>
      </c>
    </row>
    <row r="56" spans="1:5" x14ac:dyDescent="0.25">
      <c r="A56" s="11" t="str">
        <f t="shared" si="0"/>
        <v>5444-1</v>
      </c>
      <c r="B56" s="23" t="s">
        <v>6027</v>
      </c>
      <c r="C56" s="23" t="s">
        <v>11290</v>
      </c>
      <c r="D56" s="23" t="s">
        <v>11298</v>
      </c>
      <c r="E56" s="23" t="s">
        <v>11616</v>
      </c>
    </row>
    <row r="57" spans="1:5" x14ac:dyDescent="0.25">
      <c r="A57" s="11" t="str">
        <f t="shared" si="0"/>
        <v>5445-1</v>
      </c>
      <c r="B57" s="23" t="s">
        <v>6030</v>
      </c>
      <c r="C57" s="23" t="s">
        <v>11290</v>
      </c>
      <c r="D57" s="23" t="s">
        <v>11298</v>
      </c>
      <c r="E57" s="23" t="s">
        <v>11616</v>
      </c>
    </row>
    <row r="58" spans="1:5" x14ac:dyDescent="0.25">
      <c r="A58" s="11" t="str">
        <f t="shared" si="0"/>
        <v>5447-1</v>
      </c>
      <c r="B58" s="23" t="s">
        <v>6033</v>
      </c>
      <c r="C58" s="23" t="s">
        <v>11290</v>
      </c>
      <c r="D58" s="23" t="s">
        <v>11298</v>
      </c>
      <c r="E58" s="23" t="s">
        <v>11616</v>
      </c>
    </row>
    <row r="59" spans="1:5" x14ac:dyDescent="0.25">
      <c r="A59" s="11" t="str">
        <f t="shared" si="0"/>
        <v>5450-1</v>
      </c>
      <c r="B59" s="23" t="s">
        <v>6036</v>
      </c>
      <c r="C59" s="23" t="s">
        <v>11290</v>
      </c>
      <c r="D59" s="23" t="s">
        <v>11298</v>
      </c>
      <c r="E59" s="23" t="s">
        <v>11616</v>
      </c>
    </row>
    <row r="60" spans="1:5" x14ac:dyDescent="0.25">
      <c r="A60" s="11" t="str">
        <f t="shared" si="0"/>
        <v>5451-1</v>
      </c>
      <c r="B60" s="23" t="s">
        <v>6039</v>
      </c>
      <c r="C60" s="23" t="s">
        <v>11290</v>
      </c>
      <c r="D60" s="23" t="s">
        <v>11298</v>
      </c>
      <c r="E60" s="23" t="s">
        <v>11616</v>
      </c>
    </row>
    <row r="61" spans="1:5" x14ac:dyDescent="0.25">
      <c r="A61" s="11" t="str">
        <f t="shared" si="0"/>
        <v>5452-1</v>
      </c>
      <c r="B61" s="23" t="s">
        <v>6042</v>
      </c>
      <c r="C61" s="23" t="s">
        <v>11290</v>
      </c>
      <c r="D61" s="23" t="s">
        <v>11298</v>
      </c>
      <c r="E61" s="23" t="s">
        <v>11616</v>
      </c>
    </row>
    <row r="62" spans="1:5" x14ac:dyDescent="0.25">
      <c r="A62" s="11" t="str">
        <f t="shared" si="0"/>
        <v>5454-1</v>
      </c>
      <c r="B62" s="23" t="s">
        <v>6045</v>
      </c>
      <c r="C62" s="23" t="s">
        <v>11290</v>
      </c>
      <c r="D62" s="23" t="s">
        <v>11298</v>
      </c>
      <c r="E62" s="23" t="s">
        <v>11616</v>
      </c>
    </row>
    <row r="63" spans="1:5" x14ac:dyDescent="0.25">
      <c r="A63" s="11" t="str">
        <f t="shared" si="0"/>
        <v>5455-1</v>
      </c>
      <c r="B63" s="23" t="s">
        <v>6048</v>
      </c>
      <c r="C63" s="23" t="s">
        <v>11290</v>
      </c>
      <c r="D63" s="23" t="s">
        <v>11298</v>
      </c>
      <c r="E63" s="23" t="s">
        <v>11616</v>
      </c>
    </row>
    <row r="64" spans="1:5" x14ac:dyDescent="0.25">
      <c r="A64" s="11" t="str">
        <f t="shared" si="0"/>
        <v>5456-1</v>
      </c>
      <c r="B64" s="23" t="s">
        <v>6051</v>
      </c>
      <c r="C64" s="23" t="s">
        <v>11290</v>
      </c>
      <c r="D64" s="23" t="s">
        <v>11298</v>
      </c>
      <c r="E64" s="23" t="s">
        <v>11616</v>
      </c>
    </row>
    <row r="65" spans="1:5" x14ac:dyDescent="0.25">
      <c r="A65" s="11" t="str">
        <f t="shared" si="0"/>
        <v>5457-1</v>
      </c>
      <c r="B65" s="23" t="s">
        <v>6054</v>
      </c>
      <c r="C65" s="23" t="s">
        <v>11290</v>
      </c>
      <c r="D65" s="23" t="s">
        <v>11298</v>
      </c>
      <c r="E65" s="23" t="s">
        <v>11616</v>
      </c>
    </row>
    <row r="66" spans="1:5" x14ac:dyDescent="0.25">
      <c r="A66" s="11" t="str">
        <f t="shared" si="0"/>
        <v>5501-1</v>
      </c>
      <c r="B66" s="23" t="s">
        <v>6057</v>
      </c>
      <c r="C66" s="23" t="s">
        <v>11290</v>
      </c>
      <c r="D66" s="23" t="s">
        <v>11298</v>
      </c>
      <c r="E66" s="23" t="s">
        <v>11616</v>
      </c>
    </row>
    <row r="67" spans="1:5" x14ac:dyDescent="0.25">
      <c r="A67" s="11" t="str">
        <f t="shared" ref="A67:A105" si="1">B67&amp;"-"&amp;C67</f>
        <v>5502-1</v>
      </c>
      <c r="B67" s="23" t="s">
        <v>6060</v>
      </c>
      <c r="C67" s="23" t="s">
        <v>11290</v>
      </c>
      <c r="D67" s="23" t="s">
        <v>11298</v>
      </c>
      <c r="E67" s="23" t="s">
        <v>11616</v>
      </c>
    </row>
    <row r="68" spans="1:5" x14ac:dyDescent="0.25">
      <c r="A68" s="11" t="str">
        <f t="shared" si="1"/>
        <v>5503-1</v>
      </c>
      <c r="B68" s="23" t="s">
        <v>6063</v>
      </c>
      <c r="C68" s="23" t="s">
        <v>11290</v>
      </c>
      <c r="D68" s="23" t="s">
        <v>11298</v>
      </c>
      <c r="E68" s="23" t="s">
        <v>11616</v>
      </c>
    </row>
    <row r="69" spans="1:5" x14ac:dyDescent="0.25">
      <c r="A69" s="11" t="str">
        <f t="shared" si="1"/>
        <v>5505-1</v>
      </c>
      <c r="B69" s="23" t="s">
        <v>6065</v>
      </c>
      <c r="C69" s="23" t="s">
        <v>11290</v>
      </c>
      <c r="D69" s="23" t="s">
        <v>11298</v>
      </c>
      <c r="E69" s="23" t="s">
        <v>11616</v>
      </c>
    </row>
    <row r="70" spans="1:5" x14ac:dyDescent="0.25">
      <c r="A70" s="11" t="str">
        <f t="shared" si="1"/>
        <v>5520-1</v>
      </c>
      <c r="B70" s="23" t="s">
        <v>6068</v>
      </c>
      <c r="C70" s="23" t="s">
        <v>11290</v>
      </c>
      <c r="D70" s="23" t="s">
        <v>11298</v>
      </c>
      <c r="E70" s="23" t="s">
        <v>11616</v>
      </c>
    </row>
    <row r="71" spans="1:5" x14ac:dyDescent="0.25">
      <c r="A71" s="11" t="str">
        <f t="shared" si="1"/>
        <v>5521-1</v>
      </c>
      <c r="B71" s="23" t="s">
        <v>6071</v>
      </c>
      <c r="C71" s="23" t="s">
        <v>11290</v>
      </c>
      <c r="D71" s="23" t="s">
        <v>11298</v>
      </c>
      <c r="E71" s="23" t="s">
        <v>11616</v>
      </c>
    </row>
    <row r="72" spans="1:5" x14ac:dyDescent="0.25">
      <c r="A72" s="11" t="str">
        <f t="shared" si="1"/>
        <v>5522-1</v>
      </c>
      <c r="B72" s="23" t="s">
        <v>6074</v>
      </c>
      <c r="C72" s="23" t="s">
        <v>11290</v>
      </c>
      <c r="D72" s="23" t="s">
        <v>11298</v>
      </c>
      <c r="E72" s="23" t="s">
        <v>11616</v>
      </c>
    </row>
    <row r="73" spans="1:5" x14ac:dyDescent="0.25">
      <c r="A73" s="11" t="str">
        <f t="shared" si="1"/>
        <v>5523-1</v>
      </c>
      <c r="B73" s="23" t="s">
        <v>6077</v>
      </c>
      <c r="C73" s="23" t="s">
        <v>11290</v>
      </c>
      <c r="D73" s="23" t="s">
        <v>11298</v>
      </c>
      <c r="E73" s="23" t="s">
        <v>11616</v>
      </c>
    </row>
    <row r="74" spans="1:5" x14ac:dyDescent="0.25">
      <c r="A74" s="11" t="str">
        <f t="shared" si="1"/>
        <v>5524-1</v>
      </c>
      <c r="B74" s="23" t="s">
        <v>6079</v>
      </c>
      <c r="C74" s="23" t="s">
        <v>11290</v>
      </c>
      <c r="D74" s="23" t="s">
        <v>11298</v>
      </c>
      <c r="E74" s="23" t="s">
        <v>11616</v>
      </c>
    </row>
    <row r="75" spans="1:5" x14ac:dyDescent="0.25">
      <c r="A75" s="11" t="str">
        <f t="shared" si="1"/>
        <v>5526-1</v>
      </c>
      <c r="B75" s="23" t="s">
        <v>6082</v>
      </c>
      <c r="C75" s="23" t="s">
        <v>11290</v>
      </c>
      <c r="D75" s="23" t="s">
        <v>11298</v>
      </c>
      <c r="E75" s="23" t="s">
        <v>11616</v>
      </c>
    </row>
    <row r="76" spans="1:5" x14ac:dyDescent="0.25">
      <c r="A76" s="11" t="str">
        <f t="shared" si="1"/>
        <v>5538-1</v>
      </c>
      <c r="B76" s="23" t="s">
        <v>6085</v>
      </c>
      <c r="C76" s="23" t="s">
        <v>11290</v>
      </c>
      <c r="D76" s="23" t="s">
        <v>11298</v>
      </c>
      <c r="E76" s="23" t="s">
        <v>11616</v>
      </c>
    </row>
    <row r="77" spans="1:5" x14ac:dyDescent="0.25">
      <c r="A77" s="11" t="str">
        <f t="shared" si="1"/>
        <v>5650-1</v>
      </c>
      <c r="B77" s="23" t="s">
        <v>6088</v>
      </c>
      <c r="C77" s="23" t="s">
        <v>11290</v>
      </c>
      <c r="D77" s="23" t="s">
        <v>11298</v>
      </c>
      <c r="E77" s="23" t="s">
        <v>11616</v>
      </c>
    </row>
    <row r="78" spans="1:5" x14ac:dyDescent="0.25">
      <c r="A78" s="11" t="str">
        <f t="shared" si="1"/>
        <v>5651-1</v>
      </c>
      <c r="B78" s="23" t="s">
        <v>6091</v>
      </c>
      <c r="C78" s="23" t="s">
        <v>11290</v>
      </c>
      <c r="D78" s="23" t="s">
        <v>11298</v>
      </c>
      <c r="E78" s="23" t="s">
        <v>11616</v>
      </c>
    </row>
    <row r="79" spans="1:5" x14ac:dyDescent="0.25">
      <c r="A79" s="11" t="str">
        <f t="shared" si="1"/>
        <v>5652-1</v>
      </c>
      <c r="B79" s="23" t="s">
        <v>6094</v>
      </c>
      <c r="C79" s="23" t="s">
        <v>11290</v>
      </c>
      <c r="D79" s="23" t="s">
        <v>11298</v>
      </c>
      <c r="E79" s="23" t="s">
        <v>11616</v>
      </c>
    </row>
    <row r="80" spans="1:5" x14ac:dyDescent="0.25">
      <c r="A80" s="11" t="str">
        <f t="shared" si="1"/>
        <v>5653-1</v>
      </c>
      <c r="B80" s="23" t="s">
        <v>6097</v>
      </c>
      <c r="C80" s="23" t="s">
        <v>11290</v>
      </c>
      <c r="D80" s="23" t="s">
        <v>11298</v>
      </c>
      <c r="E80" s="23" t="s">
        <v>11616</v>
      </c>
    </row>
    <row r="81" spans="1:5" x14ac:dyDescent="0.25">
      <c r="A81" s="11" t="str">
        <f t="shared" si="1"/>
        <v>5654-1</v>
      </c>
      <c r="B81" s="23" t="s">
        <v>6100</v>
      </c>
      <c r="C81" s="23" t="s">
        <v>11290</v>
      </c>
      <c r="D81" s="23" t="s">
        <v>11298</v>
      </c>
      <c r="E81" s="23" t="s">
        <v>11616</v>
      </c>
    </row>
    <row r="82" spans="1:5" x14ac:dyDescent="0.25">
      <c r="A82" s="11" t="str">
        <f t="shared" si="1"/>
        <v>5655-1</v>
      </c>
      <c r="B82" s="23" t="s">
        <v>6103</v>
      </c>
      <c r="C82" s="23" t="s">
        <v>11290</v>
      </c>
      <c r="D82" s="23" t="s">
        <v>11298</v>
      </c>
      <c r="E82" s="23" t="s">
        <v>11616</v>
      </c>
    </row>
    <row r="83" spans="1:5" x14ac:dyDescent="0.25">
      <c r="A83" s="11" t="str">
        <f t="shared" si="1"/>
        <v>7886-1</v>
      </c>
      <c r="B83" s="23" t="s">
        <v>8799</v>
      </c>
      <c r="C83" s="23" t="s">
        <v>11290</v>
      </c>
      <c r="D83" s="23" t="s">
        <v>11298</v>
      </c>
      <c r="E83" s="23" t="s">
        <v>11616</v>
      </c>
    </row>
    <row r="84" spans="1:5" x14ac:dyDescent="0.25">
      <c r="A84" s="11" t="str">
        <f t="shared" si="1"/>
        <v>7901-1</v>
      </c>
      <c r="B84" s="23" t="s">
        <v>8828</v>
      </c>
      <c r="C84" s="23" t="s">
        <v>11290</v>
      </c>
      <c r="D84" s="23" t="s">
        <v>11298</v>
      </c>
      <c r="E84" s="23" t="s">
        <v>11616</v>
      </c>
    </row>
    <row r="85" spans="1:5" x14ac:dyDescent="0.25">
      <c r="A85" s="11" t="str">
        <f t="shared" si="1"/>
        <v>7990-1</v>
      </c>
      <c r="B85" s="23" t="s">
        <v>8941</v>
      </c>
      <c r="C85" s="23" t="s">
        <v>11290</v>
      </c>
      <c r="D85" s="23" t="s">
        <v>11298</v>
      </c>
      <c r="E85" s="23" t="s">
        <v>11616</v>
      </c>
    </row>
    <row r="86" spans="1:5" x14ac:dyDescent="0.25">
      <c r="A86" s="11" t="str">
        <f t="shared" si="1"/>
        <v>7991-1</v>
      </c>
      <c r="B86" s="23" t="s">
        <v>8944</v>
      </c>
      <c r="C86" s="23" t="s">
        <v>11290</v>
      </c>
      <c r="D86" s="23" t="s">
        <v>11298</v>
      </c>
      <c r="E86" s="23" t="s">
        <v>11616</v>
      </c>
    </row>
    <row r="87" spans="1:5" x14ac:dyDescent="0.25">
      <c r="A87" s="11" t="str">
        <f t="shared" si="1"/>
        <v>8072-1</v>
      </c>
      <c r="B87" s="23" t="s">
        <v>9134</v>
      </c>
      <c r="C87" s="23" t="s">
        <v>11290</v>
      </c>
      <c r="D87" s="23" t="s">
        <v>11298</v>
      </c>
      <c r="E87" s="23" t="s">
        <v>11616</v>
      </c>
    </row>
    <row r="88" spans="1:5" x14ac:dyDescent="0.25">
      <c r="A88" s="11" t="str">
        <f t="shared" si="1"/>
        <v>8074-1</v>
      </c>
      <c r="B88" s="23" t="s">
        <v>9140</v>
      </c>
      <c r="C88" s="23" t="s">
        <v>11290</v>
      </c>
      <c r="D88" s="23" t="s">
        <v>11298</v>
      </c>
      <c r="E88" s="23" t="s">
        <v>11616</v>
      </c>
    </row>
    <row r="89" spans="1:5" x14ac:dyDescent="0.25">
      <c r="A89" s="11" t="str">
        <f t="shared" si="1"/>
        <v>8075-1</v>
      </c>
      <c r="B89" s="23" t="s">
        <v>9143</v>
      </c>
      <c r="C89" s="23" t="s">
        <v>11290</v>
      </c>
      <c r="D89" s="23" t="s">
        <v>11298</v>
      </c>
      <c r="E89" s="23" t="s">
        <v>11616</v>
      </c>
    </row>
    <row r="90" spans="1:5" x14ac:dyDescent="0.25">
      <c r="A90" s="11" t="str">
        <f t="shared" si="1"/>
        <v>8076-1</v>
      </c>
      <c r="B90" s="23" t="s">
        <v>9146</v>
      </c>
      <c r="C90" s="23" t="s">
        <v>11290</v>
      </c>
      <c r="D90" s="23" t="s">
        <v>11298</v>
      </c>
      <c r="E90" s="23" t="s">
        <v>11616</v>
      </c>
    </row>
    <row r="91" spans="1:5" x14ac:dyDescent="0.25">
      <c r="A91" s="11" t="str">
        <f t="shared" si="1"/>
        <v>8077-1</v>
      </c>
      <c r="B91" s="23" t="s">
        <v>9148</v>
      </c>
      <c r="C91" s="23" t="s">
        <v>11290</v>
      </c>
      <c r="D91" s="23" t="s">
        <v>11298</v>
      </c>
      <c r="E91" s="23" t="s">
        <v>11616</v>
      </c>
    </row>
    <row r="92" spans="1:5" x14ac:dyDescent="0.25">
      <c r="A92" s="11" t="str">
        <f t="shared" si="1"/>
        <v>8082-1</v>
      </c>
      <c r="B92" s="23" t="s">
        <v>9160</v>
      </c>
      <c r="C92" s="23" t="s">
        <v>11290</v>
      </c>
      <c r="D92" s="23" t="s">
        <v>11298</v>
      </c>
      <c r="E92" s="23" t="s">
        <v>11616</v>
      </c>
    </row>
    <row r="93" spans="1:5" x14ac:dyDescent="0.25">
      <c r="A93" s="11" t="str">
        <f t="shared" si="1"/>
        <v>8083-1</v>
      </c>
      <c r="B93" s="23" t="s">
        <v>9163</v>
      </c>
      <c r="C93" s="23" t="s">
        <v>11290</v>
      </c>
      <c r="D93" s="23" t="s">
        <v>11298</v>
      </c>
      <c r="E93" s="23" t="s">
        <v>11616</v>
      </c>
    </row>
    <row r="94" spans="1:5" x14ac:dyDescent="0.25">
      <c r="A94" s="11" t="str">
        <f t="shared" si="1"/>
        <v>8085-1</v>
      </c>
      <c r="B94" s="23" t="s">
        <v>9166</v>
      </c>
      <c r="C94" s="23" t="s">
        <v>11290</v>
      </c>
      <c r="D94" s="23" t="s">
        <v>11298</v>
      </c>
      <c r="E94" s="23" t="s">
        <v>11616</v>
      </c>
    </row>
    <row r="95" spans="1:5" x14ac:dyDescent="0.25">
      <c r="A95" s="11" t="str">
        <f t="shared" si="1"/>
        <v>8086-1</v>
      </c>
      <c r="B95" s="23" t="s">
        <v>9169</v>
      </c>
      <c r="C95" s="23" t="s">
        <v>11290</v>
      </c>
      <c r="D95" s="23" t="s">
        <v>11298</v>
      </c>
      <c r="E95" s="23" t="s">
        <v>11616</v>
      </c>
    </row>
    <row r="96" spans="1:5" x14ac:dyDescent="0.25">
      <c r="A96" s="11" t="str">
        <f t="shared" si="1"/>
        <v>8130-1</v>
      </c>
      <c r="B96" s="23" t="s">
        <v>9233</v>
      </c>
      <c r="C96" s="23" t="s">
        <v>11290</v>
      </c>
      <c r="D96" s="23" t="s">
        <v>11298</v>
      </c>
      <c r="E96" s="23" t="s">
        <v>11616</v>
      </c>
    </row>
    <row r="97" spans="1:5" x14ac:dyDescent="0.25">
      <c r="A97" s="11" t="str">
        <f t="shared" si="1"/>
        <v>8131-1</v>
      </c>
      <c r="B97" s="23" t="s">
        <v>9236</v>
      </c>
      <c r="C97" s="23" t="s">
        <v>11290</v>
      </c>
      <c r="D97" s="23" t="s">
        <v>11298</v>
      </c>
      <c r="E97" s="23" t="s">
        <v>11616</v>
      </c>
    </row>
    <row r="98" spans="1:5" x14ac:dyDescent="0.25">
      <c r="A98" s="11" t="str">
        <f t="shared" si="1"/>
        <v>8132-1</v>
      </c>
      <c r="B98" s="23" t="s">
        <v>9239</v>
      </c>
      <c r="C98" s="23" t="s">
        <v>11290</v>
      </c>
      <c r="D98" s="23" t="s">
        <v>11298</v>
      </c>
      <c r="E98" s="23" t="s">
        <v>11616</v>
      </c>
    </row>
    <row r="99" spans="1:5" x14ac:dyDescent="0.25">
      <c r="A99" s="11" t="str">
        <f t="shared" si="1"/>
        <v>8133-1</v>
      </c>
      <c r="B99" s="23" t="s">
        <v>9242</v>
      </c>
      <c r="C99" s="23" t="s">
        <v>11290</v>
      </c>
      <c r="D99" s="23" t="s">
        <v>11298</v>
      </c>
      <c r="E99" s="23" t="s">
        <v>11616</v>
      </c>
    </row>
    <row r="100" spans="1:5" x14ac:dyDescent="0.25">
      <c r="A100" s="11" t="str">
        <f t="shared" si="1"/>
        <v>8134-1</v>
      </c>
      <c r="B100" s="23" t="s">
        <v>9244</v>
      </c>
      <c r="C100" s="23" t="s">
        <v>11290</v>
      </c>
      <c r="D100" s="23" t="s">
        <v>11298</v>
      </c>
      <c r="E100" s="23" t="s">
        <v>11616</v>
      </c>
    </row>
    <row r="101" spans="1:5" x14ac:dyDescent="0.25">
      <c r="A101" s="11" t="str">
        <f t="shared" si="1"/>
        <v>8144-1</v>
      </c>
      <c r="B101" s="23" t="s">
        <v>9259</v>
      </c>
      <c r="C101" s="23" t="s">
        <v>11290</v>
      </c>
      <c r="D101" s="23" t="s">
        <v>11298</v>
      </c>
      <c r="E101" s="23" t="s">
        <v>11616</v>
      </c>
    </row>
    <row r="102" spans="1:5" x14ac:dyDescent="0.25">
      <c r="A102" s="11" t="str">
        <f t="shared" si="1"/>
        <v>8153-1</v>
      </c>
      <c r="B102" s="23" t="s">
        <v>9277</v>
      </c>
      <c r="C102" s="23" t="s">
        <v>11290</v>
      </c>
      <c r="D102" s="23" t="s">
        <v>11298</v>
      </c>
      <c r="E102" s="23" t="s">
        <v>11616</v>
      </c>
    </row>
    <row r="103" spans="1:5" x14ac:dyDescent="0.25">
      <c r="A103" s="11" t="str">
        <f t="shared" si="1"/>
        <v>8339-1</v>
      </c>
      <c r="B103" s="23" t="s">
        <v>9532</v>
      </c>
      <c r="C103" s="23" t="s">
        <v>11290</v>
      </c>
      <c r="D103" s="23" t="s">
        <v>11298</v>
      </c>
      <c r="E103" s="23" t="s">
        <v>11616</v>
      </c>
    </row>
    <row r="104" spans="1:5" x14ac:dyDescent="0.25">
      <c r="A104" s="11" t="str">
        <f t="shared" si="1"/>
        <v>8340-1</v>
      </c>
      <c r="B104" s="23" t="s">
        <v>9535</v>
      </c>
      <c r="C104" s="23" t="s">
        <v>11290</v>
      </c>
      <c r="D104" s="23" t="s">
        <v>11298</v>
      </c>
      <c r="E104" s="23" t="s">
        <v>11616</v>
      </c>
    </row>
    <row r="105" spans="1:5" x14ac:dyDescent="0.25">
      <c r="A105" s="11" t="str">
        <f t="shared" si="1"/>
        <v>8341-1</v>
      </c>
      <c r="B105" s="23" t="s">
        <v>9537</v>
      </c>
      <c r="C105" s="23" t="s">
        <v>11290</v>
      </c>
      <c r="D105" s="23" t="s">
        <v>11298</v>
      </c>
      <c r="E105" s="23" t="s">
        <v>11616</v>
      </c>
    </row>
  </sheetData>
  <autoFilter ref="A1:E10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Sch.I - Employee Info</vt:lpstr>
      <vt:lpstr>Sch.II - Pay Details</vt:lpstr>
      <vt:lpstr>Sch.III - Cost by Month</vt:lpstr>
      <vt:lpstr>Title Code Table</vt:lpstr>
      <vt:lpstr>Excl DOS Codes</vt:lpstr>
      <vt:lpstr>Lookup Tables</vt:lpstr>
      <vt:lpstr>DOS ID Table</vt:lpstr>
      <vt:lpstr>Title Code ID Table</vt:lpstr>
      <vt:lpstr>Title-BELI ID Table</vt:lpstr>
      <vt:lpstr>CBR ID Table</vt:lpstr>
      <vt:lpstr>CBR Groups</vt:lpstr>
      <vt:lpstr>'Sch.III - Cost by Month'!Print_Titles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Perez</dc:creator>
  <cp:lastModifiedBy>Mark Perez</cp:lastModifiedBy>
  <cp:lastPrinted>2018-04-09T21:42:50Z</cp:lastPrinted>
  <dcterms:created xsi:type="dcterms:W3CDTF">2017-05-16T22:29:11Z</dcterms:created>
  <dcterms:modified xsi:type="dcterms:W3CDTF">2018-04-09T22:15:44Z</dcterms:modified>
</cp:coreProperties>
</file>