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snyder/Desktop/"/>
    </mc:Choice>
  </mc:AlternateContent>
  <xr:revisionPtr revIDLastSave="0" documentId="13_ncr:1_{4F0AEB17-F85F-0547-B194-7B2CC0E161CC}" xr6:coauthVersionLast="47" xr6:coauthVersionMax="47" xr10:uidLastSave="{00000000-0000-0000-0000-000000000000}"/>
  <bookViews>
    <workbookView xWindow="12660" yWindow="500" windowWidth="32680" windowHeight="17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2" i="1"/>
  <c r="J41" i="1"/>
  <c r="J39" i="1"/>
  <c r="J38" i="1"/>
  <c r="J36" i="1"/>
  <c r="J35" i="1"/>
  <c r="J33" i="1"/>
  <c r="J32" i="1"/>
  <c r="J30" i="1"/>
  <c r="J29" i="1"/>
  <c r="J28" i="1"/>
  <c r="J26" i="1"/>
  <c r="J25" i="1"/>
  <c r="G44" i="1"/>
  <c r="H44" i="1" s="1"/>
  <c r="I44" i="1" s="1"/>
  <c r="G42" i="1"/>
  <c r="H42" i="1" s="1"/>
  <c r="I42" i="1" s="1"/>
  <c r="G41" i="1"/>
  <c r="H41" i="1" s="1"/>
  <c r="I41" i="1" s="1"/>
  <c r="G39" i="1"/>
  <c r="H39" i="1" s="1"/>
  <c r="I39" i="1" s="1"/>
  <c r="G38" i="1"/>
  <c r="H38" i="1" s="1"/>
  <c r="I38" i="1" s="1"/>
  <c r="G36" i="1"/>
  <c r="H36" i="1" s="1"/>
  <c r="I36" i="1" s="1"/>
  <c r="G35" i="1"/>
  <c r="H35" i="1" s="1"/>
  <c r="I35" i="1" s="1"/>
  <c r="G33" i="1"/>
  <c r="H33" i="1" s="1"/>
  <c r="I33" i="1" s="1"/>
  <c r="G32" i="1"/>
  <c r="H32" i="1" s="1"/>
  <c r="I32" i="1" s="1"/>
  <c r="G30" i="1"/>
  <c r="H30" i="1" s="1"/>
  <c r="I30" i="1" s="1"/>
  <c r="G29" i="1"/>
  <c r="H29" i="1" s="1"/>
  <c r="I29" i="1" s="1"/>
  <c r="G28" i="1"/>
  <c r="H28" i="1" s="1"/>
  <c r="I28" i="1" s="1"/>
  <c r="G26" i="1"/>
  <c r="H26" i="1" s="1"/>
  <c r="I26" i="1" s="1"/>
  <c r="G25" i="1"/>
  <c r="H25" i="1" s="1"/>
  <c r="I25" i="1" s="1"/>
  <c r="G23" i="1" l="1"/>
  <c r="G22" i="1"/>
  <c r="G20" i="1"/>
  <c r="G19" i="1"/>
  <c r="G13" i="1"/>
  <c r="J23" i="1" l="1"/>
  <c r="J22" i="1"/>
  <c r="J20" i="1"/>
  <c r="J19" i="1"/>
  <c r="J17" i="1"/>
  <c r="J16" i="1"/>
  <c r="J14" i="1"/>
  <c r="J13" i="1"/>
  <c r="J12" i="1"/>
  <c r="J10" i="1"/>
  <c r="J9" i="1"/>
  <c r="H23" i="1"/>
  <c r="H22" i="1"/>
  <c r="H20" i="1"/>
  <c r="H19" i="1"/>
  <c r="H17" i="1"/>
  <c r="H16" i="1"/>
  <c r="H14" i="1"/>
  <c r="H13" i="1"/>
  <c r="H12" i="1"/>
  <c r="H10" i="1"/>
  <c r="H9" i="1"/>
  <c r="H7" i="1"/>
</calcChain>
</file>

<file path=xl/sharedStrings.xml><?xml version="1.0" encoding="utf-8"?>
<sst xmlns="http://schemas.openxmlformats.org/spreadsheetml/2006/main" count="491" uniqueCount="308">
  <si>
    <r>
      <rPr>
        <b/>
        <sz val="5"/>
        <rFont val="Calibri"/>
        <family val="2"/>
      </rPr>
      <t>Pay Cycle</t>
    </r>
  </si>
  <si>
    <r>
      <rPr>
        <b/>
        <sz val="5"/>
        <rFont val="Calibri"/>
        <family val="2"/>
      </rPr>
      <t>Check Date</t>
    </r>
  </si>
  <si>
    <r>
      <rPr>
        <b/>
        <sz val="5"/>
        <rFont val="Calibri"/>
        <family val="2"/>
      </rPr>
      <t>Pay Period Dates</t>
    </r>
  </si>
  <si>
    <r>
      <rPr>
        <b/>
        <sz val="5"/>
        <rFont val="Calibri"/>
        <family val="2"/>
      </rPr>
      <t>Begin</t>
    </r>
  </si>
  <si>
    <r>
      <rPr>
        <b/>
        <sz val="5"/>
        <rFont val="Calibri"/>
        <family val="2"/>
      </rPr>
      <t>End</t>
    </r>
  </si>
  <si>
    <t>Submit to TRS Employee Deadline (By 11:59 pm)</t>
  </si>
  <si>
    <t>Approval in TRS Supervisor Deadline (By 10 am)</t>
  </si>
  <si>
    <t>Local Time Reporting System (TRS)</t>
  </si>
  <si>
    <t>Campus to Payroll Services to Effect Check</t>
  </si>
  <si>
    <t>01-05-23</t>
  </si>
  <si>
    <t>02-05-23</t>
  </si>
  <si>
    <t>03-05-23</t>
  </si>
  <si>
    <t>04-05-23</t>
  </si>
  <si>
    <t>05-05-23</t>
  </si>
  <si>
    <t>06-05-23</t>
  </si>
  <si>
    <t>07-05-23</t>
  </si>
  <si>
    <t>01-10-23</t>
  </si>
  <si>
    <t>02-10-23</t>
  </si>
  <si>
    <t>03-10-23</t>
  </si>
  <si>
    <t>04-10-23</t>
  </si>
  <si>
    <t>05-10-23</t>
  </si>
  <si>
    <t>06-10-23</t>
  </si>
  <si>
    <t>07-10-23</t>
  </si>
  <si>
    <t>12-19-22</t>
  </si>
  <si>
    <t>12-27-22</t>
  </si>
  <si>
    <t>01-23-23</t>
  </si>
  <si>
    <t>01-24-23</t>
  </si>
  <si>
    <t>02-07-23</t>
  </si>
  <si>
    <t>02-16-23</t>
  </si>
  <si>
    <t>02-21-23</t>
  </si>
  <si>
    <t>03-07-23</t>
  </si>
  <si>
    <t>03-21-23</t>
  </si>
  <si>
    <t>03-22-23</t>
  </si>
  <si>
    <t>04-04-23</t>
  </si>
  <si>
    <t>04-18-23</t>
  </si>
  <si>
    <t>04-20-23</t>
  </si>
  <si>
    <t>05-02-23</t>
  </si>
  <si>
    <t>05-16-23</t>
  </si>
  <si>
    <t>05-23-23</t>
  </si>
  <si>
    <t>05-30-23</t>
  </si>
  <si>
    <t>06-13-23</t>
  </si>
  <si>
    <t>06-21-23</t>
  </si>
  <si>
    <t>Tue 05-30-23 *</t>
  </si>
  <si>
    <t>12-09-22</t>
  </si>
  <si>
    <t>02-08-23</t>
  </si>
  <si>
    <t>06-08-23</t>
  </si>
  <si>
    <t>12-21-22</t>
  </si>
  <si>
    <t>05-09-23</t>
  </si>
  <si>
    <t>12-20-22</t>
  </si>
  <si>
    <t>08-05-23</t>
  </si>
  <si>
    <t>08-10-23</t>
  </si>
  <si>
    <t>09-05-23</t>
  </si>
  <si>
    <t>09-10-23</t>
  </si>
  <si>
    <t>10-05-23</t>
  </si>
  <si>
    <t>10-10-23</t>
  </si>
  <si>
    <t>11-05-23</t>
  </si>
  <si>
    <t>11-10-23</t>
  </si>
  <si>
    <t>12-05-23</t>
  </si>
  <si>
    <t>12-10-23</t>
  </si>
  <si>
    <t>01-05-24</t>
  </si>
  <si>
    <t>01-10-24</t>
  </si>
  <si>
    <t>07-24-23</t>
  </si>
  <si>
    <t>08-23-23</t>
  </si>
  <si>
    <t>09-20-23</t>
  </si>
  <si>
    <t>10-23-23</t>
  </si>
  <si>
    <t>11-20-23</t>
  </si>
  <si>
    <t>12-20-23</t>
  </si>
  <si>
    <t>07-07-23</t>
  </si>
  <si>
    <t>08-08-23</t>
  </si>
  <si>
    <t>09-08-23</t>
  </si>
  <si>
    <t>12-08-23</t>
  </si>
  <si>
    <r>
      <rPr>
        <sz val="8"/>
        <rFont val="Calibri"/>
        <family val="2"/>
      </rPr>
      <t>Leave Accrual Available on UCPath
(After 5:00 PM)</t>
    </r>
  </si>
  <si>
    <t>M0</t>
  </si>
  <si>
    <t>Tue 01-03-23</t>
  </si>
  <si>
    <t>Wed 12-21-22 *</t>
  </si>
  <si>
    <t>Wed 12-28-22</t>
  </si>
  <si>
    <t>Tue 12-27-22</t>
  </si>
  <si>
    <t>Thu 12-29-22</t>
  </si>
  <si>
    <t>Sun 01-01-23</t>
  </si>
  <si>
    <t>Tue 01-03-23 *</t>
  </si>
  <si>
    <t>B1</t>
  </si>
  <si>
    <t>Wed 01-04-23</t>
  </si>
  <si>
    <t>Mon 12-26-22 *</t>
  </si>
  <si>
    <t>Fri 12-30-22</t>
  </si>
  <si>
    <t>Wed 01-04-23 *</t>
  </si>
  <si>
    <t>Mon 01-02-23</t>
  </si>
  <si>
    <t>B2</t>
  </si>
  <si>
    <t>Wed 01-18-23</t>
  </si>
  <si>
    <t>Tue 01-10-23</t>
  </si>
  <si>
    <t>Fri 01-13-23</t>
  </si>
  <si>
    <t>Thu 01-12-23</t>
  </si>
  <si>
    <t>Tue 01-17-23</t>
  </si>
  <si>
    <t>Mon 01-16-23</t>
  </si>
  <si>
    <t>Tue 01-17-23 *</t>
  </si>
  <si>
    <t>Wed 02-01-23</t>
  </si>
  <si>
    <t>Mon 01-23-23</t>
  </si>
  <si>
    <t>Thu 01-26-23</t>
  </si>
  <si>
    <t>Tue 01-24-23</t>
  </si>
  <si>
    <t>Wed 01-25-23</t>
  </si>
  <si>
    <t>Fri 01-27-23</t>
  </si>
  <si>
    <t>Mon 01-30-23</t>
  </si>
  <si>
    <t>Wed 02-15-23</t>
  </si>
  <si>
    <t>Tue 02-07-23</t>
  </si>
  <si>
    <t>Fri 02-10-23</t>
  </si>
  <si>
    <t>Thu 02-09-23</t>
  </si>
  <si>
    <t>Mon 02-13-23</t>
  </si>
  <si>
    <t>Wed 03-01-23</t>
  </si>
  <si>
    <t>Fri 02-17-23</t>
  </si>
  <si>
    <t>Thu 02-23-23</t>
  </si>
  <si>
    <t>Wed 02-22-23</t>
  </si>
  <si>
    <t>Fri 02-24-23</t>
  </si>
  <si>
    <t>Mon 02-27-23</t>
  </si>
  <si>
    <t>Tue 02-21-23</t>
  </si>
  <si>
    <t>Wed 03-15-23</t>
  </si>
  <si>
    <t>Tue 03-07-23</t>
  </si>
  <si>
    <t>Fri 03-10-23</t>
  </si>
  <si>
    <t>Thu 03-09-23</t>
  </si>
  <si>
    <t>Mon 03-13-23</t>
  </si>
  <si>
    <t>B3</t>
  </si>
  <si>
    <t>Wed 03-29-23</t>
  </si>
  <si>
    <t>Tue 03-21-23</t>
  </si>
  <si>
    <t>Fri 03-24-23</t>
  </si>
  <si>
    <t>Wed 03-22-23</t>
  </si>
  <si>
    <t>Thu 03-23-23</t>
  </si>
  <si>
    <t>Mon 03-27-23</t>
  </si>
  <si>
    <t>Thu 03-30-23</t>
  </si>
  <si>
    <t>Tue 03-28-23</t>
  </si>
  <si>
    <t>Wed 04-12-23</t>
  </si>
  <si>
    <t>Tue 04-04-23</t>
  </si>
  <si>
    <t>Fri 04-07-23</t>
  </si>
  <si>
    <t>Thu 04-06-23</t>
  </si>
  <si>
    <t>Mon 04-10-23</t>
  </si>
  <si>
    <t>Wed 04-26-23</t>
  </si>
  <si>
    <t>Tue 04-18-23</t>
  </si>
  <si>
    <t>Fri 04-21-23</t>
  </si>
  <si>
    <t>Thu 04-20-23</t>
  </si>
  <si>
    <t>Mon 04-24-23</t>
  </si>
  <si>
    <t>Mon 05-01-23</t>
  </si>
  <si>
    <t>Tue 04-25-23</t>
  </si>
  <si>
    <t>Thu 04-27-23</t>
  </si>
  <si>
    <t>Sat 04-29-23</t>
  </si>
  <si>
    <t>Wed 05-10-23</t>
  </si>
  <si>
    <t>Tue 05-02-23</t>
  </si>
  <si>
    <t>Fri 05-05-23</t>
  </si>
  <si>
    <t>Thu 05-04-23</t>
  </si>
  <si>
    <t>Mon 05-08-23</t>
  </si>
  <si>
    <t>Wed 05-24-23</t>
  </si>
  <si>
    <t>Tue 05-16-23</t>
  </si>
  <si>
    <t>Fri 05-19-23</t>
  </si>
  <si>
    <t>Thu 05-18-23</t>
  </si>
  <si>
    <t>Mon 05-22-23</t>
  </si>
  <si>
    <t>Thu 06-01-23</t>
  </si>
  <si>
    <t>Fri 05-26-23</t>
  </si>
  <si>
    <t>Wed 05-31-23</t>
  </si>
  <si>
    <t>Tue 05-30-23</t>
  </si>
  <si>
    <t>Wed 06-07-23</t>
  </si>
  <si>
    <t>Fri 06-02-23</t>
  </si>
  <si>
    <t>Mon 06-05-23</t>
  </si>
  <si>
    <t>Wed 06-21-23</t>
  </si>
  <si>
    <t>Tue 06-13-23</t>
  </si>
  <si>
    <t>Fri 06-16-23</t>
  </si>
  <si>
    <t>Thu 06-15-23</t>
  </si>
  <si>
    <t>Tue 06-20-23 *</t>
  </si>
  <si>
    <t>Mon 06-19-23</t>
  </si>
  <si>
    <t>Fri 06-30-23</t>
  </si>
  <si>
    <t>Thu 06-22-23</t>
  </si>
  <si>
    <t>Tue 06-27-23</t>
  </si>
  <si>
    <t>Mon 06-26-23</t>
  </si>
  <si>
    <t>Wed 06-28-23</t>
  </si>
  <si>
    <t>Wed 07-05-23</t>
  </si>
  <si>
    <t>Thu 06-29-23</t>
  </si>
  <si>
    <t>Mon 07-03-23</t>
  </si>
  <si>
    <t>Wed 07-19-23</t>
  </si>
  <si>
    <t>Tue 07-11-23</t>
  </si>
  <si>
    <t>Fri 07-14-23</t>
  </si>
  <si>
    <t>Thu 07-13-23</t>
  </si>
  <si>
    <t>Mon 07-17-23</t>
  </si>
  <si>
    <t>Tue 08-01-23</t>
  </si>
  <si>
    <t>Mon 07-24-23</t>
  </si>
  <si>
    <t>Thu 07-27-23</t>
  </si>
  <si>
    <t>Tue 07-25-23</t>
  </si>
  <si>
    <t>Wed 07-26-23</t>
  </si>
  <si>
    <t>Fri 07-28-23</t>
  </si>
  <si>
    <t>Sun 07-30-23</t>
  </si>
  <si>
    <t>Wed 08-02-23</t>
  </si>
  <si>
    <t>Mon 07-31-23</t>
  </si>
  <si>
    <t>Wed 08-16-23</t>
  </si>
  <si>
    <t>Tue 08-08-23</t>
  </si>
  <si>
    <t>Fri 08-11-23</t>
  </si>
  <si>
    <t>Thu 08-10-23</t>
  </si>
  <si>
    <t>Mon 08-14-23</t>
  </si>
  <si>
    <t>Wed 08-30-23</t>
  </si>
  <si>
    <t>Tue 08-22-23</t>
  </si>
  <si>
    <t>Fri 08-25-23</t>
  </si>
  <si>
    <t>Thu 08-24-23</t>
  </si>
  <si>
    <t>Mon 08-28-23</t>
  </si>
  <si>
    <t>Fri 09-01-23</t>
  </si>
  <si>
    <t>Tue 08-29-23</t>
  </si>
  <si>
    <t>Wed 09-13-23</t>
  </si>
  <si>
    <t>Tue 09-05-23</t>
  </si>
  <si>
    <t>Fri 09-08-23</t>
  </si>
  <si>
    <t>Thu 09-07-23</t>
  </si>
  <si>
    <t>Mon 09-11-23</t>
  </si>
  <si>
    <t>Wed 09-27-23</t>
  </si>
  <si>
    <t>Tue 09-19-23</t>
  </si>
  <si>
    <t>Fri 09-22-23</t>
  </si>
  <si>
    <t>Thu 09-21-23</t>
  </si>
  <si>
    <t>Mon 09-25-23</t>
  </si>
  <si>
    <t>Fri 09-29-23</t>
  </si>
  <si>
    <t>Tue 09-26-23</t>
  </si>
  <si>
    <t>Wed 10-11-23</t>
  </si>
  <si>
    <t>Tue 10-03-23</t>
  </si>
  <si>
    <t>Fri 10-06-23</t>
  </si>
  <si>
    <t>Thu 10-05-23</t>
  </si>
  <si>
    <t>Mon 10-09-23</t>
  </si>
  <si>
    <t>Wed 10-25-23</t>
  </si>
  <si>
    <t>Tue 10-17-23</t>
  </si>
  <si>
    <t>Fri 10-20-23</t>
  </si>
  <si>
    <t>Thu 10-19-23</t>
  </si>
  <si>
    <t>Mon 10-23-23</t>
  </si>
  <si>
    <t>Wed 11-01-23</t>
  </si>
  <si>
    <t>Tue 10-24-23</t>
  </si>
  <si>
    <t>Fri 10-27-23</t>
  </si>
  <si>
    <t>Thu 10-26-23</t>
  </si>
  <si>
    <t>Mon 10-30-23</t>
  </si>
  <si>
    <t>Wed 11-08-23</t>
  </si>
  <si>
    <t>Tue 10-31-23</t>
  </si>
  <si>
    <t>Fri 11-03-23</t>
  </si>
  <si>
    <t>Thu 11-02-23</t>
  </si>
  <si>
    <t>Mon 11-06-23</t>
  </si>
  <si>
    <t>Wed 11-22-23</t>
  </si>
  <si>
    <t>Tue 11-14-23</t>
  </si>
  <si>
    <t>Fri 11-17-23</t>
  </si>
  <si>
    <t>Thu 11-16-23</t>
  </si>
  <si>
    <t>Mon 11-20-23</t>
  </si>
  <si>
    <t>Fri 12-01-23</t>
  </si>
  <si>
    <t>Tue 11-21-23</t>
  </si>
  <si>
    <t>Tue 11-28-23</t>
  </si>
  <si>
    <t>Mon 11-27-23</t>
  </si>
  <si>
    <t>Wed 11-29-23</t>
  </si>
  <si>
    <t>Wed 12-06-23</t>
  </si>
  <si>
    <t>Thu 11-30-23</t>
  </si>
  <si>
    <t>Mon 12-04-23</t>
  </si>
  <si>
    <t>Wed 12-20-23</t>
  </si>
  <si>
    <t>Tue 12-12-23</t>
  </si>
  <si>
    <t>Fri 12-15-23</t>
  </si>
  <si>
    <t>Thu 12-14-23</t>
  </si>
  <si>
    <t>Mon 12-18-23</t>
  </si>
  <si>
    <t>Tue 01-02-24</t>
  </si>
  <si>
    <t>Thu 12-21-23</t>
  </si>
  <si>
    <t>Thu 12-28-23</t>
  </si>
  <si>
    <t>Wed 12-27-23</t>
  </si>
  <si>
    <t>Sun 12-31-23</t>
  </si>
  <si>
    <t>Wed 01-03-24</t>
  </si>
  <si>
    <t>Fri 12-22-23</t>
  </si>
  <si>
    <t>Fri 12-29-23</t>
  </si>
  <si>
    <t>Mon 01-01-24</t>
  </si>
  <si>
    <t>Observed Holidays</t>
  </si>
  <si>
    <t>Benefit Holiday</t>
  </si>
  <si>
    <t>08-30-2023</t>
  </si>
  <si>
    <t>Independence Day</t>
  </si>
  <si>
    <t>Labor Day</t>
  </si>
  <si>
    <t>Veteran's Day</t>
  </si>
  <si>
    <t>Thanksgiving Day</t>
  </si>
  <si>
    <t>Day After Thanksgiving</t>
  </si>
  <si>
    <t>Winter Holiday</t>
  </si>
  <si>
    <t>New Year Holiday</t>
  </si>
  <si>
    <t>01-07-23</t>
  </si>
  <si>
    <t>01-21-23</t>
  </si>
  <si>
    <t>02-04-23</t>
  </si>
  <si>
    <t>02-18-23</t>
  </si>
  <si>
    <t>03-18-23</t>
  </si>
  <si>
    <t>04-01-23</t>
  </si>
  <si>
    <t>04-15-23</t>
  </si>
  <si>
    <t>DTA Entry Deadline          (By 1 pm)</t>
  </si>
  <si>
    <t>Begins at 5 PM</t>
  </si>
  <si>
    <t>Ends at 6 AM</t>
  </si>
  <si>
    <t>Pay Confirm       (Up to 4:00 PM)</t>
  </si>
  <si>
    <t>Pay Statements on UCPath Portal (8 AM)</t>
  </si>
  <si>
    <t>Friday, December 23, 2022</t>
  </si>
  <si>
    <t>Monday, December 26, 2022</t>
  </si>
  <si>
    <t>Friday, December 30, 2022</t>
  </si>
  <si>
    <t>Monday, January 16, 2023</t>
  </si>
  <si>
    <t>Martin Luther King, Jr. Day</t>
  </si>
  <si>
    <t>Monday, February 20, 2023</t>
  </si>
  <si>
    <t>Friday, March 31, 2023</t>
  </si>
  <si>
    <t>Cesar Chavez Day</t>
  </si>
  <si>
    <t>Monday, May 29, 2023</t>
  </si>
  <si>
    <t>Memorial Day</t>
  </si>
  <si>
    <t>Monday, June 19, 2023</t>
  </si>
  <si>
    <t>Monday,January 2, 2023</t>
  </si>
  <si>
    <t>President's Day</t>
  </si>
  <si>
    <t>Junteenth Holiday</t>
  </si>
  <si>
    <t>Tuesday, July 4, 2023</t>
  </si>
  <si>
    <t>Monday, September 4, 2023</t>
  </si>
  <si>
    <t>Friday, November 10, 2023</t>
  </si>
  <si>
    <t>Friday, November 24, 2023</t>
  </si>
  <si>
    <t>Thursday, November 23, 2023</t>
  </si>
  <si>
    <t>Monday, December 25, 2023</t>
  </si>
  <si>
    <t>Tuesday, December 26, 2023</t>
  </si>
  <si>
    <t>Friday, December 29, 2023</t>
  </si>
  <si>
    <t>Monday, January 1, 2024</t>
  </si>
  <si>
    <t>**updated 12/15/22</t>
  </si>
  <si>
    <t>GL Post Confirm (Completion of GL Process for Summary Level Data)</t>
  </si>
  <si>
    <t>GL Post Confirm (Completion of GL Process for Detail Labor Ledger Data)</t>
  </si>
  <si>
    <t>UCPath Center</t>
  </si>
  <si>
    <t>* Dates adjusted due to holiday payroll processing</t>
  </si>
  <si>
    <t>UCPath Freeze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</si>
</sst>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dd\-yyyy;@"/>
    <numFmt numFmtId="165" formatCode="m\-dd\-yy"/>
    <numFmt numFmtId="166" formatCode="mm\-dd\-yy"/>
  </numFmts>
  <fonts count="19" x14ac:knownFonts="1">
    <font>
      <sz val="10"/>
      <color rgb="FF000000"/>
      <name val="Times New Roman"/>
      <charset val="204"/>
    </font>
    <font>
      <b/>
      <sz val="5"/>
      <name val="Calibri"/>
      <family val="2"/>
    </font>
    <font>
      <sz val="10"/>
      <color rgb="FF000000"/>
      <name val="Times New Roman"/>
      <family val="1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sz val="8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Calibri"/>
      <family val="2"/>
    </font>
    <font>
      <b/>
      <sz val="10"/>
      <name val="Calibri"/>
      <family val="2"/>
    </font>
    <font>
      <b/>
      <sz val="10"/>
      <color rgb="FF0070C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6.5"/>
      <name val="Calibri"/>
      <family val="2"/>
    </font>
    <font>
      <sz val="6.5"/>
      <color rgb="FF000000"/>
      <name val="Calibri"/>
      <family val="2"/>
    </font>
    <font>
      <sz val="6.5"/>
      <color rgb="FF000000"/>
      <name val="Calibri"/>
      <family val="2"/>
      <scheme val="minor"/>
    </font>
    <font>
      <sz val="6.5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rgb="FF8DB4E1"/>
      </patternFill>
    </fill>
    <fill>
      <patternFill patternType="solid">
        <fgColor rgb="FFB7DEE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83C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left" wrapText="1"/>
    </xf>
    <xf numFmtId="0" fontId="4" fillId="5" borderId="3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 shrinkToFit="1"/>
    </xf>
    <xf numFmtId="0" fontId="6" fillId="4" borderId="16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shrinkToFit="1"/>
    </xf>
    <xf numFmtId="14" fontId="6" fillId="0" borderId="10" xfId="0" quotePrefix="1" applyNumberFormat="1" applyFont="1" applyBorder="1" applyAlignment="1">
      <alignment horizontal="left" vertical="top" wrapText="1" inden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 wrapText="1" indent="1"/>
    </xf>
    <xf numFmtId="0" fontId="5" fillId="0" borderId="23" xfId="0" applyFont="1" applyBorder="1" applyAlignment="1">
      <alignment horizontal="left" wrapText="1"/>
    </xf>
    <xf numFmtId="0" fontId="6" fillId="4" borderId="25" xfId="0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center" vertical="top" shrinkToFit="1"/>
    </xf>
    <xf numFmtId="0" fontId="6" fillId="4" borderId="24" xfId="0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left" vertical="top" wrapText="1" indent="1"/>
    </xf>
    <xf numFmtId="0" fontId="6" fillId="4" borderId="23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164" fontId="4" fillId="0" borderId="24" xfId="0" applyNumberFormat="1" applyFont="1" applyBorder="1" applyAlignment="1">
      <alignment horizontal="center" vertical="top" shrinkToFit="1"/>
    </xf>
    <xf numFmtId="0" fontId="6" fillId="4" borderId="20" xfId="0" applyFont="1" applyFill="1" applyBorder="1" applyAlignment="1">
      <alignment vertical="top" wrapText="1"/>
    </xf>
    <xf numFmtId="164" fontId="4" fillId="4" borderId="24" xfId="0" applyNumberFormat="1" applyFont="1" applyFill="1" applyBorder="1" applyAlignment="1">
      <alignment horizontal="center" vertical="top" shrinkToFit="1"/>
    </xf>
    <xf numFmtId="0" fontId="3" fillId="4" borderId="24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vertical="top" wrapText="1"/>
    </xf>
    <xf numFmtId="164" fontId="4" fillId="4" borderId="28" xfId="0" applyNumberFormat="1" applyFont="1" applyFill="1" applyBorder="1" applyAlignment="1">
      <alignment horizontal="center" vertical="top" shrinkToFit="1"/>
    </xf>
    <xf numFmtId="0" fontId="6" fillId="4" borderId="28" xfId="0" applyFont="1" applyFill="1" applyBorder="1" applyAlignment="1">
      <alignment horizontal="center" vertical="top" wrapText="1"/>
    </xf>
    <xf numFmtId="0" fontId="6" fillId="4" borderId="31" xfId="0" applyFont="1" applyFill="1" applyBorder="1" applyAlignment="1">
      <alignment horizontal="center" vertical="top" wrapText="1"/>
    </xf>
    <xf numFmtId="0" fontId="6" fillId="8" borderId="40" xfId="0" quotePrefix="1" applyFont="1" applyFill="1" applyBorder="1" applyAlignment="1">
      <alignment horizontal="left" vertical="top" wrapText="1" indent="1"/>
    </xf>
    <xf numFmtId="0" fontId="3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wrapText="1"/>
    </xf>
    <xf numFmtId="0" fontId="6" fillId="0" borderId="25" xfId="0" applyFont="1" applyBorder="1" applyAlignment="1">
      <alignment vertical="top" wrapText="1"/>
    </xf>
    <xf numFmtId="164" fontId="4" fillId="0" borderId="16" xfId="0" applyNumberFormat="1" applyFont="1" applyBorder="1" applyAlignment="1">
      <alignment horizontal="center" vertical="top" shrinkToFi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0" fontId="6" fillId="0" borderId="19" xfId="0" applyFont="1" applyBorder="1" applyAlignment="1">
      <alignment horizontal="right" vertical="top" wrapText="1" indent="1"/>
    </xf>
    <xf numFmtId="0" fontId="5" fillId="0" borderId="0" xfId="0" applyFont="1" applyAlignment="1">
      <alignment horizontal="left" vertical="top"/>
    </xf>
    <xf numFmtId="0" fontId="6" fillId="4" borderId="23" xfId="0" applyFont="1" applyFill="1" applyBorder="1" applyAlignment="1">
      <alignment horizontal="right" vertical="top" wrapText="1" indent="1"/>
    </xf>
    <xf numFmtId="0" fontId="6" fillId="0" borderId="23" xfId="0" applyFont="1" applyBorder="1" applyAlignment="1">
      <alignment horizontal="right" vertical="top" wrapText="1" indent="1"/>
    </xf>
    <xf numFmtId="0" fontId="6" fillId="0" borderId="27" xfId="0" applyFont="1" applyBorder="1" applyAlignment="1">
      <alignment vertical="top" wrapText="1"/>
    </xf>
    <xf numFmtId="164" fontId="4" fillId="0" borderId="28" xfId="0" applyNumberFormat="1" applyFont="1" applyBorder="1" applyAlignment="1">
      <alignment horizontal="center" vertical="top" shrinkToFit="1"/>
    </xf>
    <xf numFmtId="0" fontId="6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 vertical="top" wrapText="1" indent="1"/>
    </xf>
    <xf numFmtId="0" fontId="5" fillId="0" borderId="31" xfId="0" applyFont="1" applyBorder="1" applyAlignment="1">
      <alignment horizontal="left" wrapText="1"/>
    </xf>
    <xf numFmtId="166" fontId="6" fillId="0" borderId="10" xfId="0" quotePrefix="1" applyNumberFormat="1" applyFont="1" applyBorder="1" applyAlignment="1">
      <alignment horizontal="left" vertical="top" wrapText="1" indent="1"/>
    </xf>
    <xf numFmtId="166" fontId="6" fillId="8" borderId="10" xfId="0" quotePrefix="1" applyNumberFormat="1" applyFont="1" applyFill="1" applyBorder="1" applyAlignment="1">
      <alignment horizontal="left" vertical="top" wrapText="1" indent="1"/>
    </xf>
    <xf numFmtId="166" fontId="6" fillId="4" borderId="22" xfId="0" quotePrefix="1" applyNumberFormat="1" applyFont="1" applyFill="1" applyBorder="1" applyAlignment="1">
      <alignment horizontal="left" vertical="top" wrapText="1" indent="1"/>
    </xf>
    <xf numFmtId="166" fontId="6" fillId="0" borderId="18" xfId="0" applyNumberFormat="1" applyFont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top" wrapText="1"/>
    </xf>
    <xf numFmtId="0" fontId="1" fillId="9" borderId="12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left" vertical="center" wrapText="1" indent="1"/>
    </xf>
    <xf numFmtId="0" fontId="3" fillId="9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0" borderId="2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164" fontId="4" fillId="0" borderId="26" xfId="0" applyNumberFormat="1" applyFont="1" applyBorder="1" applyAlignment="1">
      <alignment horizontal="center" vertical="top" shrinkToFit="1"/>
    </xf>
    <xf numFmtId="164" fontId="4" fillId="0" borderId="22" xfId="0" applyNumberFormat="1" applyFont="1" applyBorder="1" applyAlignment="1">
      <alignment horizontal="center" vertical="top" shrinkToFit="1"/>
    </xf>
    <xf numFmtId="0" fontId="6" fillId="0" borderId="26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left" vertical="top" wrapText="1" indent="1"/>
    </xf>
    <xf numFmtId="0" fontId="6" fillId="4" borderId="26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top" wrapText="1"/>
    </xf>
    <xf numFmtId="164" fontId="4" fillId="4" borderId="26" xfId="0" applyNumberFormat="1" applyFont="1" applyFill="1" applyBorder="1" applyAlignment="1">
      <alignment horizontal="center" vertical="top" shrinkToFit="1"/>
    </xf>
    <xf numFmtId="164" fontId="4" fillId="4" borderId="22" xfId="0" applyNumberFormat="1" applyFont="1" applyFill="1" applyBorder="1" applyAlignment="1">
      <alignment horizontal="center" vertical="top" shrinkToFit="1"/>
    </xf>
    <xf numFmtId="0" fontId="6" fillId="4" borderId="26" xfId="0" applyFont="1" applyFill="1" applyBorder="1" applyAlignment="1">
      <alignment horizontal="left" vertical="top" wrapText="1" indent="1"/>
    </xf>
    <xf numFmtId="0" fontId="6" fillId="4" borderId="22" xfId="0" applyFont="1" applyFill="1" applyBorder="1" applyAlignment="1">
      <alignment horizontal="left" vertical="top" wrapText="1" indent="1"/>
    </xf>
    <xf numFmtId="0" fontId="6" fillId="4" borderId="26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164" fontId="4" fillId="0" borderId="29" xfId="0" applyNumberFormat="1" applyFont="1" applyBorder="1" applyAlignment="1">
      <alignment horizontal="center" vertical="top" shrinkToFit="1"/>
    </xf>
    <xf numFmtId="164" fontId="4" fillId="0" borderId="30" xfId="0" applyNumberFormat="1" applyFont="1" applyBorder="1" applyAlignment="1">
      <alignment horizontal="center" vertical="top" shrinkToFit="1"/>
    </xf>
    <xf numFmtId="0" fontId="6" fillId="0" borderId="29" xfId="0" applyFont="1" applyBorder="1" applyAlignment="1">
      <alignment horizontal="left" vertical="top" wrapText="1" indent="1"/>
    </xf>
    <xf numFmtId="0" fontId="6" fillId="0" borderId="30" xfId="0" applyFont="1" applyBorder="1" applyAlignment="1">
      <alignment horizontal="left" vertical="top" wrapText="1" inden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shrinkToFit="1"/>
    </xf>
    <xf numFmtId="164" fontId="4" fillId="0" borderId="18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 indent="1"/>
    </xf>
    <xf numFmtId="0" fontId="6" fillId="0" borderId="18" xfId="0" applyFont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top" wrapText="1" indent="2"/>
    </xf>
    <xf numFmtId="0" fontId="1" fillId="2" borderId="15" xfId="0" applyFont="1" applyFill="1" applyBorder="1" applyAlignment="1">
      <alignment horizontal="left" vertical="top" wrapText="1" indent="2"/>
    </xf>
    <xf numFmtId="0" fontId="1" fillId="2" borderId="14" xfId="0" applyFont="1" applyFill="1" applyBorder="1" applyAlignment="1">
      <alignment horizontal="left" vertical="top" wrapText="1" indent="2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top" wrapText="1"/>
    </xf>
    <xf numFmtId="164" fontId="4" fillId="4" borderId="29" xfId="0" applyNumberFormat="1" applyFont="1" applyFill="1" applyBorder="1" applyAlignment="1">
      <alignment horizontal="center" vertical="top" shrinkToFit="1"/>
    </xf>
    <xf numFmtId="164" fontId="4" fillId="4" borderId="30" xfId="0" applyNumberFormat="1" applyFont="1" applyFill="1" applyBorder="1" applyAlignment="1">
      <alignment horizontal="center" vertical="top" shrinkToFit="1"/>
    </xf>
    <xf numFmtId="0" fontId="6" fillId="4" borderId="17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shrinkToFit="1"/>
    </xf>
    <xf numFmtId="164" fontId="4" fillId="0" borderId="10" xfId="0" applyNumberFormat="1" applyFont="1" applyBorder="1" applyAlignment="1">
      <alignment horizontal="center" vertical="top" shrinkToFi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7" borderId="5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6" fillId="7" borderId="11" xfId="0" applyFont="1" applyFill="1" applyBorder="1" applyAlignment="1">
      <alignment horizontal="left" vertical="center" wrapText="1" indent="1"/>
    </xf>
    <xf numFmtId="0" fontId="6" fillId="7" borderId="12" xfId="0" applyFont="1" applyFill="1" applyBorder="1" applyAlignment="1">
      <alignment horizontal="left" vertical="center" wrapText="1" indent="1"/>
    </xf>
    <xf numFmtId="0" fontId="6" fillId="7" borderId="13" xfId="0" applyFont="1" applyFill="1" applyBorder="1" applyAlignment="1">
      <alignment horizontal="left" vertical="center" wrapText="1" indent="1"/>
    </xf>
    <xf numFmtId="0" fontId="6" fillId="7" borderId="14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164" fontId="4" fillId="4" borderId="8" xfId="0" applyNumberFormat="1" applyFont="1" applyFill="1" applyBorder="1" applyAlignment="1">
      <alignment horizontal="center" vertical="top" shrinkToFit="1"/>
    </xf>
    <xf numFmtId="164" fontId="4" fillId="4" borderId="10" xfId="0" applyNumberFormat="1" applyFont="1" applyFill="1" applyBorder="1" applyAlignment="1">
      <alignment horizontal="center" vertical="top" shrinkToFi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164" fontId="4" fillId="4" borderId="17" xfId="0" applyNumberFormat="1" applyFont="1" applyFill="1" applyBorder="1" applyAlignment="1">
      <alignment horizontal="center" vertical="top" shrinkToFit="1"/>
    </xf>
    <xf numFmtId="164" fontId="4" fillId="4" borderId="18" xfId="0" applyNumberFormat="1" applyFont="1" applyFill="1" applyBorder="1" applyAlignment="1">
      <alignment horizontal="center" vertical="top" shrinkToFit="1"/>
    </xf>
    <xf numFmtId="0" fontId="7" fillId="5" borderId="38" xfId="0" applyFont="1" applyFill="1" applyBorder="1" applyAlignment="1">
      <alignment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center" wrapText="1"/>
    </xf>
    <xf numFmtId="0" fontId="7" fillId="9" borderId="6" xfId="0" applyFont="1" applyFill="1" applyBorder="1" applyAlignment="1">
      <alignment horizontal="center" wrapText="1"/>
    </xf>
    <xf numFmtId="0" fontId="7" fillId="9" borderId="36" xfId="0" applyFont="1" applyFill="1" applyBorder="1" applyAlignment="1">
      <alignment horizontal="center" wrapText="1"/>
    </xf>
    <xf numFmtId="0" fontId="7" fillId="9" borderId="37" xfId="0" applyFont="1" applyFill="1" applyBorder="1" applyAlignment="1">
      <alignment horizontal="center" wrapText="1"/>
    </xf>
    <xf numFmtId="0" fontId="7" fillId="9" borderId="38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7" fillId="5" borderId="42" xfId="0" applyFont="1" applyFill="1" applyBorder="1" applyAlignment="1">
      <alignment horizontal="center" wrapText="1"/>
    </xf>
    <xf numFmtId="0" fontId="7" fillId="5" borderId="43" xfId="0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center" wrapText="1"/>
    </xf>
    <xf numFmtId="0" fontId="7" fillId="5" borderId="45" xfId="0" applyFont="1" applyFill="1" applyBorder="1" applyAlignment="1">
      <alignment horizontal="center" wrapText="1"/>
    </xf>
    <xf numFmtId="0" fontId="4" fillId="5" borderId="35" xfId="0" applyFont="1" applyFill="1" applyBorder="1" applyAlignment="1">
      <alignment horizontal="center" vertical="top"/>
    </xf>
    <xf numFmtId="0" fontId="4" fillId="5" borderId="34" xfId="0" applyFont="1" applyFill="1" applyBorder="1" applyAlignment="1">
      <alignment horizontal="center" vertical="top"/>
    </xf>
    <xf numFmtId="0" fontId="6" fillId="4" borderId="39" xfId="0" quotePrefix="1" applyFont="1" applyFill="1" applyBorder="1" applyAlignment="1">
      <alignment horizontal="center" vertical="top" wrapText="1"/>
    </xf>
    <xf numFmtId="14" fontId="6" fillId="4" borderId="39" xfId="0" quotePrefix="1" applyNumberFormat="1" applyFont="1" applyFill="1" applyBorder="1" applyAlignment="1">
      <alignment horizontal="center" vertical="top" wrapText="1"/>
    </xf>
    <xf numFmtId="14" fontId="6" fillId="0" borderId="10" xfId="0" quotePrefix="1" applyNumberFormat="1" applyFont="1" applyBorder="1" applyAlignment="1">
      <alignment horizontal="center" vertical="top" wrapText="1"/>
    </xf>
    <xf numFmtId="165" fontId="6" fillId="0" borderId="10" xfId="0" quotePrefix="1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vertical="top" wrapText="1"/>
    </xf>
    <xf numFmtId="0" fontId="6" fillId="4" borderId="18" xfId="0" quotePrefix="1" applyFont="1" applyFill="1" applyBorder="1" applyAlignment="1">
      <alignment horizontal="center" vertical="top" wrapText="1"/>
    </xf>
    <xf numFmtId="166" fontId="6" fillId="4" borderId="18" xfId="0" quotePrefix="1" applyNumberFormat="1" applyFont="1" applyFill="1" applyBorder="1" applyAlignment="1">
      <alignment horizontal="center" vertical="top" wrapText="1"/>
    </xf>
    <xf numFmtId="0" fontId="6" fillId="4" borderId="22" xfId="0" quotePrefix="1" applyFont="1" applyFill="1" applyBorder="1" applyAlignment="1">
      <alignment horizontal="center" vertical="top" wrapText="1"/>
    </xf>
    <xf numFmtId="166" fontId="6" fillId="4" borderId="22" xfId="0" quotePrefix="1" applyNumberFormat="1" applyFont="1" applyFill="1" applyBorder="1" applyAlignment="1">
      <alignment horizontal="center" vertical="top" wrapText="1"/>
    </xf>
    <xf numFmtId="165" fontId="6" fillId="0" borderId="10" xfId="0" applyNumberFormat="1" applyFont="1" applyBorder="1" applyAlignment="1">
      <alignment horizontal="center" vertical="top" wrapText="1"/>
    </xf>
    <xf numFmtId="0" fontId="6" fillId="4" borderId="30" xfId="0" quotePrefix="1" applyFont="1" applyFill="1" applyBorder="1" applyAlignment="1">
      <alignment horizontal="center" vertical="top" wrapText="1"/>
    </xf>
    <xf numFmtId="166" fontId="6" fillId="4" borderId="30" xfId="0" quotePrefix="1" applyNumberFormat="1" applyFont="1" applyFill="1" applyBorder="1" applyAlignment="1">
      <alignment horizontal="center" vertical="top" wrapText="1"/>
    </xf>
    <xf numFmtId="166" fontId="6" fillId="0" borderId="1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6" borderId="32" xfId="0" applyFill="1" applyBorder="1" applyAlignment="1">
      <alignment horizontal="center" wrapText="1"/>
    </xf>
    <xf numFmtId="0" fontId="0" fillId="6" borderId="0" xfId="0" applyFill="1" applyAlignment="1">
      <alignment horizontal="center" vertical="top"/>
    </xf>
    <xf numFmtId="166" fontId="6" fillId="6" borderId="9" xfId="0" quotePrefix="1" applyNumberFormat="1" applyFont="1" applyFill="1" applyBorder="1" applyAlignment="1">
      <alignment horizontal="center" vertical="top" wrapText="1"/>
    </xf>
    <xf numFmtId="166" fontId="6" fillId="6" borderId="10" xfId="0" quotePrefix="1" applyNumberFormat="1" applyFont="1" applyFill="1" applyBorder="1" applyAlignment="1">
      <alignment horizontal="center" vertical="top" wrapText="1"/>
    </xf>
    <xf numFmtId="166" fontId="6" fillId="6" borderId="18" xfId="0" quotePrefix="1" applyNumberFormat="1" applyFont="1" applyFill="1" applyBorder="1" applyAlignment="1">
      <alignment horizontal="center" vertical="top" wrapText="1"/>
    </xf>
    <xf numFmtId="166" fontId="6" fillId="6" borderId="22" xfId="0" applyNumberFormat="1" applyFont="1" applyFill="1" applyBorder="1" applyAlignment="1">
      <alignment horizontal="center" vertical="top" wrapText="1"/>
    </xf>
    <xf numFmtId="166" fontId="6" fillId="6" borderId="22" xfId="0" quotePrefix="1" applyNumberFormat="1" applyFont="1" applyFill="1" applyBorder="1" applyAlignment="1">
      <alignment horizontal="center" vertical="top" wrapText="1"/>
    </xf>
    <xf numFmtId="166" fontId="6" fillId="6" borderId="30" xfId="0" quotePrefix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12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164" fontId="11" fillId="0" borderId="0" xfId="0" quotePrefix="1" applyNumberFormat="1" applyFont="1" applyBorder="1" applyAlignment="1">
      <alignment horizontal="center" vertical="top" shrinkToFi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top" wrapText="1"/>
    </xf>
    <xf numFmtId="0" fontId="15" fillId="0" borderId="41" xfId="0" applyFont="1" applyBorder="1" applyAlignment="1">
      <alignment vertical="top" wrapText="1"/>
    </xf>
    <xf numFmtId="0" fontId="15" fillId="0" borderId="43" xfId="0" applyFont="1" applyBorder="1" applyAlignment="1">
      <alignment horizontal="left" vertical="top" wrapText="1" indent="1"/>
    </xf>
    <xf numFmtId="0" fontId="15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5" fillId="0" borderId="35" xfId="0" applyFont="1" applyBorder="1" applyAlignment="1">
      <alignment horizontal="left" vertical="top" wrapText="1" indent="1"/>
    </xf>
    <xf numFmtId="0" fontId="16" fillId="0" borderId="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top"/>
    </xf>
    <xf numFmtId="0" fontId="18" fillId="0" borderId="37" xfId="0" applyFont="1" applyBorder="1" applyAlignment="1">
      <alignment horizontal="center" vertical="top"/>
    </xf>
    <xf numFmtId="0" fontId="17" fillId="0" borderId="37" xfId="0" applyFont="1" applyBorder="1" applyAlignment="1">
      <alignment horizontal="center" vertical="top"/>
    </xf>
    <xf numFmtId="0" fontId="16" fillId="0" borderId="37" xfId="0" applyFont="1" applyBorder="1" applyAlignment="1">
      <alignment horizontal="left" vertical="top"/>
    </xf>
    <xf numFmtId="0" fontId="18" fillId="0" borderId="45" xfId="0" applyFont="1" applyBorder="1" applyAlignment="1">
      <alignment horizontal="left" vertical="top"/>
    </xf>
    <xf numFmtId="0" fontId="15" fillId="0" borderId="4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EF8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topLeftCell="A3" zoomScale="150" zoomScaleNormal="150" workbookViewId="0">
      <selection activeCell="J11" sqref="J11"/>
    </sheetView>
  </sheetViews>
  <sheetFormatPr baseColWidth="10" defaultColWidth="9" defaultRowHeight="13" x14ac:dyDescent="0.15"/>
  <cols>
    <col min="1" max="1" width="4.59765625" customWidth="1"/>
    <col min="2" max="2" width="3.3984375" customWidth="1"/>
    <col min="3" max="3" width="7.796875" customWidth="1"/>
    <col min="4" max="4" width="2.19921875" customWidth="1"/>
    <col min="5" max="5" width="6.796875" customWidth="1"/>
    <col min="6" max="6" width="9.3984375" customWidth="1"/>
    <col min="7" max="7" width="15.59765625" style="167" customWidth="1"/>
    <col min="8" max="8" width="15.3984375" style="167" customWidth="1"/>
    <col min="9" max="9" width="10.796875" hidden="1" customWidth="1"/>
    <col min="10" max="10" width="12.3984375" style="167" customWidth="1"/>
    <col min="11" max="11" width="4.59765625" customWidth="1"/>
    <col min="12" max="12" width="7" customWidth="1"/>
    <col min="13" max="13" width="11.19921875" customWidth="1"/>
    <col min="14" max="14" width="10.3984375" customWidth="1"/>
    <col min="15" max="15" width="3.3984375" customWidth="1"/>
    <col min="16" max="16" width="15.796875" customWidth="1"/>
    <col min="17" max="17" width="12.796875" customWidth="1"/>
    <col min="18" max="18" width="15.796875" customWidth="1"/>
    <col min="19" max="19" width="11.796875" customWidth="1"/>
  </cols>
  <sheetData>
    <row r="1" spans="1:19" ht="18" customHeight="1" x14ac:dyDescent="0.15">
      <c r="A1" s="84" t="s">
        <v>0</v>
      </c>
      <c r="B1" s="87"/>
      <c r="C1" s="88"/>
      <c r="D1" s="87"/>
      <c r="E1" s="89"/>
      <c r="F1" s="89"/>
      <c r="G1" s="148" t="s">
        <v>7</v>
      </c>
      <c r="H1" s="149"/>
      <c r="I1" s="4"/>
      <c r="J1" s="168"/>
      <c r="K1" s="141" t="s">
        <v>307</v>
      </c>
      <c r="L1" s="142"/>
      <c r="M1" s="143"/>
      <c r="N1" s="138" t="s">
        <v>305</v>
      </c>
      <c r="O1" s="139"/>
      <c r="P1" s="139"/>
      <c r="Q1" s="139"/>
      <c r="R1" s="139"/>
      <c r="S1" s="140"/>
    </row>
    <row r="2" spans="1:19" ht="13.25" customHeight="1" x14ac:dyDescent="0.15">
      <c r="A2" s="85"/>
      <c r="B2" s="90"/>
      <c r="C2" s="91"/>
      <c r="D2" s="90"/>
      <c r="E2" s="92"/>
      <c r="F2" s="147"/>
      <c r="G2" s="150"/>
      <c r="H2" s="151"/>
      <c r="I2" s="137"/>
      <c r="J2" s="3"/>
      <c r="K2" s="144"/>
      <c r="L2" s="145"/>
      <c r="M2" s="146"/>
      <c r="N2" s="123"/>
      <c r="O2" s="124"/>
      <c r="P2" s="1"/>
      <c r="Q2" s="1"/>
      <c r="R2" s="1"/>
      <c r="S2" s="1"/>
    </row>
    <row r="3" spans="1:19" ht="21" customHeight="1" x14ac:dyDescent="0.15">
      <c r="A3" s="85"/>
      <c r="B3" s="93" t="s">
        <v>1</v>
      </c>
      <c r="C3" s="94"/>
      <c r="D3" s="97" t="s">
        <v>2</v>
      </c>
      <c r="E3" s="98"/>
      <c r="F3" s="99"/>
      <c r="G3" s="152"/>
      <c r="H3" s="153"/>
      <c r="I3" s="5"/>
      <c r="J3" s="169"/>
      <c r="K3" s="53"/>
      <c r="L3" s="54"/>
      <c r="M3" s="55"/>
      <c r="N3" s="125" t="s">
        <v>277</v>
      </c>
      <c r="O3" s="126"/>
      <c r="P3" s="100" t="s">
        <v>303</v>
      </c>
      <c r="Q3" s="100" t="s">
        <v>304</v>
      </c>
      <c r="R3" s="102" t="s">
        <v>278</v>
      </c>
      <c r="S3" s="104" t="s">
        <v>71</v>
      </c>
    </row>
    <row r="4" spans="1:19" ht="44" customHeight="1" x14ac:dyDescent="0.15">
      <c r="A4" s="86"/>
      <c r="B4" s="95"/>
      <c r="C4" s="96"/>
      <c r="D4" s="106" t="s">
        <v>3</v>
      </c>
      <c r="E4" s="107"/>
      <c r="F4" s="2" t="s">
        <v>4</v>
      </c>
      <c r="G4" s="52" t="s">
        <v>5</v>
      </c>
      <c r="H4" s="52" t="s">
        <v>6</v>
      </c>
      <c r="I4" s="52" t="s">
        <v>274</v>
      </c>
      <c r="J4" s="6" t="s">
        <v>8</v>
      </c>
      <c r="K4" s="114" t="s">
        <v>275</v>
      </c>
      <c r="L4" s="115"/>
      <c r="M4" s="56" t="s">
        <v>276</v>
      </c>
      <c r="N4" s="127"/>
      <c r="O4" s="128"/>
      <c r="P4" s="101"/>
      <c r="Q4" s="101"/>
      <c r="R4" s="103"/>
      <c r="S4" s="105"/>
    </row>
    <row r="5" spans="1:19" ht="18" customHeight="1" x14ac:dyDescent="0.15">
      <c r="A5" s="7" t="s">
        <v>72</v>
      </c>
      <c r="B5" s="129" t="s">
        <v>73</v>
      </c>
      <c r="C5" s="130"/>
      <c r="D5" s="131">
        <v>44896</v>
      </c>
      <c r="E5" s="132"/>
      <c r="F5" s="8">
        <v>44926</v>
      </c>
      <c r="G5" s="154" t="s">
        <v>9</v>
      </c>
      <c r="H5" s="155" t="s">
        <v>16</v>
      </c>
      <c r="I5" s="32" t="s">
        <v>23</v>
      </c>
      <c r="J5" s="170" t="s">
        <v>43</v>
      </c>
      <c r="K5" s="133" t="s">
        <v>74</v>
      </c>
      <c r="L5" s="134"/>
      <c r="M5" s="9" t="s">
        <v>75</v>
      </c>
      <c r="N5" s="112" t="s">
        <v>76</v>
      </c>
      <c r="O5" s="113"/>
      <c r="P5" s="9" t="s">
        <v>77</v>
      </c>
      <c r="Q5" s="9" t="s">
        <v>77</v>
      </c>
      <c r="R5" s="9" t="s">
        <v>78</v>
      </c>
      <c r="S5" s="10" t="s">
        <v>79</v>
      </c>
    </row>
    <row r="6" spans="1:19" ht="18" customHeight="1" x14ac:dyDescent="0.15">
      <c r="A6" s="11" t="s">
        <v>80</v>
      </c>
      <c r="B6" s="116" t="s">
        <v>81</v>
      </c>
      <c r="C6" s="117"/>
      <c r="D6" s="118">
        <v>44906</v>
      </c>
      <c r="E6" s="119"/>
      <c r="F6" s="12">
        <v>44919</v>
      </c>
      <c r="G6" s="156" t="s">
        <v>23</v>
      </c>
      <c r="H6" s="157" t="s">
        <v>48</v>
      </c>
      <c r="I6" s="13" t="s">
        <v>24</v>
      </c>
      <c r="J6" s="171" t="s">
        <v>43</v>
      </c>
      <c r="K6" s="120" t="s">
        <v>82</v>
      </c>
      <c r="L6" s="121"/>
      <c r="M6" s="14" t="s">
        <v>83</v>
      </c>
      <c r="N6" s="122" t="s">
        <v>77</v>
      </c>
      <c r="O6" s="59"/>
      <c r="P6" s="33" t="s">
        <v>84</v>
      </c>
      <c r="Q6" s="33" t="s">
        <v>84</v>
      </c>
      <c r="R6" s="15" t="s">
        <v>85</v>
      </c>
      <c r="S6" s="34"/>
    </row>
    <row r="7" spans="1:19" ht="18" customHeight="1" x14ac:dyDescent="0.15">
      <c r="A7" s="11" t="s">
        <v>86</v>
      </c>
      <c r="B7" s="116" t="s">
        <v>87</v>
      </c>
      <c r="C7" s="117"/>
      <c r="D7" s="118">
        <v>44920</v>
      </c>
      <c r="E7" s="119"/>
      <c r="F7" s="12">
        <v>44933</v>
      </c>
      <c r="G7" s="157" t="s">
        <v>267</v>
      </c>
      <c r="H7" s="158">
        <f>I7-1</f>
        <v>44935</v>
      </c>
      <c r="I7" s="48" t="s">
        <v>16</v>
      </c>
      <c r="J7" s="171" t="s">
        <v>46</v>
      </c>
      <c r="K7" s="122" t="s">
        <v>88</v>
      </c>
      <c r="L7" s="59"/>
      <c r="M7" s="14" t="s">
        <v>89</v>
      </c>
      <c r="N7" s="122" t="s">
        <v>90</v>
      </c>
      <c r="O7" s="59"/>
      <c r="P7" s="15" t="s">
        <v>91</v>
      </c>
      <c r="Q7" s="15" t="s">
        <v>91</v>
      </c>
      <c r="R7" s="15" t="s">
        <v>92</v>
      </c>
      <c r="S7" s="14" t="s">
        <v>93</v>
      </c>
    </row>
    <row r="8" spans="1:19" ht="18" customHeight="1" x14ac:dyDescent="0.15">
      <c r="A8" s="18" t="s">
        <v>72</v>
      </c>
      <c r="B8" s="112" t="s">
        <v>94</v>
      </c>
      <c r="C8" s="113"/>
      <c r="D8" s="135">
        <v>44927</v>
      </c>
      <c r="E8" s="136"/>
      <c r="F8" s="19">
        <v>44957</v>
      </c>
      <c r="G8" s="159" t="s">
        <v>10</v>
      </c>
      <c r="H8" s="160" t="s">
        <v>17</v>
      </c>
      <c r="I8" s="49" t="s">
        <v>25</v>
      </c>
      <c r="J8" s="172" t="s">
        <v>16</v>
      </c>
      <c r="K8" s="64" t="s">
        <v>95</v>
      </c>
      <c r="L8" s="65"/>
      <c r="M8" s="20" t="s">
        <v>96</v>
      </c>
      <c r="N8" s="64" t="s">
        <v>98</v>
      </c>
      <c r="O8" s="65"/>
      <c r="P8" s="20" t="s">
        <v>99</v>
      </c>
      <c r="Q8" s="20" t="s">
        <v>99</v>
      </c>
      <c r="R8" s="20" t="s">
        <v>100</v>
      </c>
      <c r="S8" s="22" t="s">
        <v>94</v>
      </c>
    </row>
    <row r="9" spans="1:19" ht="18" customHeight="1" x14ac:dyDescent="0.15">
      <c r="A9" s="23" t="s">
        <v>80</v>
      </c>
      <c r="B9" s="58" t="s">
        <v>94</v>
      </c>
      <c r="C9" s="59"/>
      <c r="D9" s="60">
        <v>44934</v>
      </c>
      <c r="E9" s="61"/>
      <c r="F9" s="24">
        <v>44947</v>
      </c>
      <c r="G9" s="157" t="s">
        <v>268</v>
      </c>
      <c r="H9" s="158">
        <f>I9-1</f>
        <v>44949</v>
      </c>
      <c r="I9" s="48" t="s">
        <v>26</v>
      </c>
      <c r="J9" s="173">
        <f>D9-2</f>
        <v>44932</v>
      </c>
      <c r="K9" s="58" t="s">
        <v>97</v>
      </c>
      <c r="L9" s="59"/>
      <c r="M9" s="15" t="s">
        <v>99</v>
      </c>
      <c r="N9" s="58" t="s">
        <v>96</v>
      </c>
      <c r="O9" s="59"/>
      <c r="P9" s="15" t="s">
        <v>100</v>
      </c>
      <c r="Q9" s="15" t="s">
        <v>100</v>
      </c>
      <c r="R9" s="15" t="s">
        <v>100</v>
      </c>
      <c r="S9" s="34"/>
    </row>
    <row r="10" spans="1:19" ht="18" customHeight="1" x14ac:dyDescent="0.15">
      <c r="A10" s="23" t="s">
        <v>86</v>
      </c>
      <c r="B10" s="58" t="s">
        <v>101</v>
      </c>
      <c r="C10" s="59"/>
      <c r="D10" s="60">
        <v>44948</v>
      </c>
      <c r="E10" s="61"/>
      <c r="F10" s="24">
        <v>44961</v>
      </c>
      <c r="G10" s="157" t="s">
        <v>269</v>
      </c>
      <c r="H10" s="158">
        <f>I10-1</f>
        <v>44963</v>
      </c>
      <c r="I10" s="48" t="s">
        <v>27</v>
      </c>
      <c r="J10" s="173">
        <f>D10-2</f>
        <v>44946</v>
      </c>
      <c r="K10" s="58" t="s">
        <v>102</v>
      </c>
      <c r="L10" s="59"/>
      <c r="M10" s="15" t="s">
        <v>103</v>
      </c>
      <c r="N10" s="58" t="s">
        <v>104</v>
      </c>
      <c r="O10" s="59"/>
      <c r="P10" s="15" t="s">
        <v>105</v>
      </c>
      <c r="Q10" s="15" t="s">
        <v>105</v>
      </c>
      <c r="R10" s="15" t="s">
        <v>105</v>
      </c>
      <c r="S10" s="14" t="s">
        <v>105</v>
      </c>
    </row>
    <row r="11" spans="1:19" ht="18" customHeight="1" x14ac:dyDescent="0.15">
      <c r="A11" s="25" t="s">
        <v>72</v>
      </c>
      <c r="B11" s="64" t="s">
        <v>106</v>
      </c>
      <c r="C11" s="65"/>
      <c r="D11" s="66">
        <v>44958</v>
      </c>
      <c r="E11" s="67"/>
      <c r="F11" s="26">
        <v>44985</v>
      </c>
      <c r="G11" s="161" t="s">
        <v>11</v>
      </c>
      <c r="H11" s="162" t="s">
        <v>18</v>
      </c>
      <c r="I11" s="49" t="s">
        <v>28</v>
      </c>
      <c r="J11" s="174" t="s">
        <v>44</v>
      </c>
      <c r="K11" s="64" t="s">
        <v>107</v>
      </c>
      <c r="L11" s="65"/>
      <c r="M11" s="20" t="s">
        <v>108</v>
      </c>
      <c r="N11" s="64" t="s">
        <v>109</v>
      </c>
      <c r="O11" s="65"/>
      <c r="P11" s="20" t="s">
        <v>110</v>
      </c>
      <c r="Q11" s="20" t="s">
        <v>110</v>
      </c>
      <c r="R11" s="20" t="s">
        <v>111</v>
      </c>
      <c r="S11" s="22" t="s">
        <v>106</v>
      </c>
    </row>
    <row r="12" spans="1:19" ht="18" customHeight="1" x14ac:dyDescent="0.15">
      <c r="A12" s="23" t="s">
        <v>80</v>
      </c>
      <c r="B12" s="58" t="s">
        <v>106</v>
      </c>
      <c r="C12" s="59"/>
      <c r="D12" s="60">
        <v>44962</v>
      </c>
      <c r="E12" s="61"/>
      <c r="F12" s="24">
        <v>44975</v>
      </c>
      <c r="G12" s="157" t="s">
        <v>270</v>
      </c>
      <c r="H12" s="158">
        <f>I12-1</f>
        <v>44977</v>
      </c>
      <c r="I12" s="48" t="s">
        <v>29</v>
      </c>
      <c r="J12" s="173">
        <f>D12-2</f>
        <v>44960</v>
      </c>
      <c r="K12" s="58" t="s">
        <v>112</v>
      </c>
      <c r="L12" s="59"/>
      <c r="M12" s="15" t="s">
        <v>110</v>
      </c>
      <c r="N12" s="58" t="s">
        <v>108</v>
      </c>
      <c r="O12" s="59"/>
      <c r="P12" s="15" t="s">
        <v>111</v>
      </c>
      <c r="Q12" s="15" t="s">
        <v>111</v>
      </c>
      <c r="R12" s="15" t="s">
        <v>111</v>
      </c>
      <c r="S12" s="34"/>
    </row>
    <row r="13" spans="1:19" ht="18" customHeight="1" x14ac:dyDescent="0.15">
      <c r="A13" s="23" t="s">
        <v>86</v>
      </c>
      <c r="B13" s="58" t="s">
        <v>113</v>
      </c>
      <c r="C13" s="59"/>
      <c r="D13" s="60">
        <v>44976</v>
      </c>
      <c r="E13" s="61"/>
      <c r="F13" s="24">
        <v>44989</v>
      </c>
      <c r="G13" s="163">
        <f t="shared" ref="G13:G23" si="0">F13</f>
        <v>44989</v>
      </c>
      <c r="H13" s="158">
        <f>I13-1</f>
        <v>44991</v>
      </c>
      <c r="I13" s="48" t="s">
        <v>30</v>
      </c>
      <c r="J13" s="173">
        <f>D13-2</f>
        <v>44974</v>
      </c>
      <c r="K13" s="58" t="s">
        <v>114</v>
      </c>
      <c r="L13" s="59"/>
      <c r="M13" s="15" t="s">
        <v>115</v>
      </c>
      <c r="N13" s="58" t="s">
        <v>116</v>
      </c>
      <c r="O13" s="59"/>
      <c r="P13" s="15" t="s">
        <v>117</v>
      </c>
      <c r="Q13" s="15" t="s">
        <v>117</v>
      </c>
      <c r="R13" s="15" t="s">
        <v>117</v>
      </c>
      <c r="S13" s="14" t="s">
        <v>117</v>
      </c>
    </row>
    <row r="14" spans="1:19" ht="18" customHeight="1" x14ac:dyDescent="0.15">
      <c r="A14" s="23" t="s">
        <v>118</v>
      </c>
      <c r="B14" s="58" t="s">
        <v>119</v>
      </c>
      <c r="C14" s="59"/>
      <c r="D14" s="60">
        <v>44990</v>
      </c>
      <c r="E14" s="61"/>
      <c r="F14" s="24">
        <v>45003</v>
      </c>
      <c r="G14" s="157" t="s">
        <v>271</v>
      </c>
      <c r="H14" s="158">
        <f>I14-1</f>
        <v>45005</v>
      </c>
      <c r="I14" s="48" t="s">
        <v>31</v>
      </c>
      <c r="J14" s="173">
        <f>D14-2</f>
        <v>44988</v>
      </c>
      <c r="K14" s="58" t="s">
        <v>120</v>
      </c>
      <c r="L14" s="59"/>
      <c r="M14" s="15" t="s">
        <v>121</v>
      </c>
      <c r="N14" s="58" t="s">
        <v>123</v>
      </c>
      <c r="O14" s="59"/>
      <c r="P14" s="15" t="s">
        <v>124</v>
      </c>
      <c r="Q14" s="15" t="s">
        <v>124</v>
      </c>
      <c r="R14" s="15" t="s">
        <v>124</v>
      </c>
      <c r="S14" s="34"/>
    </row>
    <row r="15" spans="1:19" ht="18" customHeight="1" x14ac:dyDescent="0.15">
      <c r="A15" s="25" t="s">
        <v>72</v>
      </c>
      <c r="B15" s="64" t="s">
        <v>125</v>
      </c>
      <c r="C15" s="65"/>
      <c r="D15" s="66">
        <v>44986</v>
      </c>
      <c r="E15" s="67"/>
      <c r="F15" s="26">
        <v>45016</v>
      </c>
      <c r="G15" s="161" t="s">
        <v>12</v>
      </c>
      <c r="H15" s="162" t="s">
        <v>19</v>
      </c>
      <c r="I15" s="49" t="s">
        <v>32</v>
      </c>
      <c r="J15" s="174" t="s">
        <v>18</v>
      </c>
      <c r="K15" s="64" t="s">
        <v>122</v>
      </c>
      <c r="L15" s="65"/>
      <c r="M15" s="20" t="s">
        <v>124</v>
      </c>
      <c r="N15" s="64" t="s">
        <v>121</v>
      </c>
      <c r="O15" s="65"/>
      <c r="P15" s="20" t="s">
        <v>126</v>
      </c>
      <c r="Q15" s="20" t="s">
        <v>126</v>
      </c>
      <c r="R15" s="20" t="s">
        <v>126</v>
      </c>
      <c r="S15" s="22" t="s">
        <v>125</v>
      </c>
    </row>
    <row r="16" spans="1:19" ht="18" customHeight="1" x14ac:dyDescent="0.15">
      <c r="A16" s="23" t="s">
        <v>80</v>
      </c>
      <c r="B16" s="58" t="s">
        <v>127</v>
      </c>
      <c r="C16" s="59"/>
      <c r="D16" s="60">
        <v>45004</v>
      </c>
      <c r="E16" s="61"/>
      <c r="F16" s="24">
        <v>45017</v>
      </c>
      <c r="G16" s="157" t="s">
        <v>272</v>
      </c>
      <c r="H16" s="158">
        <f>I16-1</f>
        <v>45019</v>
      </c>
      <c r="I16" s="48" t="s">
        <v>33</v>
      </c>
      <c r="J16" s="173">
        <f>D16-2</f>
        <v>45002</v>
      </c>
      <c r="K16" s="58" t="s">
        <v>128</v>
      </c>
      <c r="L16" s="59"/>
      <c r="M16" s="15" t="s">
        <v>129</v>
      </c>
      <c r="N16" s="58" t="s">
        <v>130</v>
      </c>
      <c r="O16" s="59"/>
      <c r="P16" s="15" t="s">
        <v>131</v>
      </c>
      <c r="Q16" s="15" t="s">
        <v>131</v>
      </c>
      <c r="R16" s="15" t="s">
        <v>131</v>
      </c>
      <c r="S16" s="14" t="s">
        <v>131</v>
      </c>
    </row>
    <row r="17" spans="1:19" ht="18" customHeight="1" x14ac:dyDescent="0.15">
      <c r="A17" s="23" t="s">
        <v>86</v>
      </c>
      <c r="B17" s="58" t="s">
        <v>132</v>
      </c>
      <c r="C17" s="59"/>
      <c r="D17" s="60">
        <v>45018</v>
      </c>
      <c r="E17" s="61"/>
      <c r="F17" s="24">
        <v>45031</v>
      </c>
      <c r="G17" s="157" t="s">
        <v>273</v>
      </c>
      <c r="H17" s="158">
        <f>I17-1</f>
        <v>45033</v>
      </c>
      <c r="I17" s="48" t="s">
        <v>34</v>
      </c>
      <c r="J17" s="173">
        <f>D17-2</f>
        <v>45016</v>
      </c>
      <c r="K17" s="58" t="s">
        <v>133</v>
      </c>
      <c r="L17" s="59"/>
      <c r="M17" s="15" t="s">
        <v>134</v>
      </c>
      <c r="N17" s="58" t="s">
        <v>135</v>
      </c>
      <c r="O17" s="59"/>
      <c r="P17" s="15" t="s">
        <v>136</v>
      </c>
      <c r="Q17" s="15" t="s">
        <v>136</v>
      </c>
      <c r="R17" s="15" t="s">
        <v>136</v>
      </c>
      <c r="S17" s="34"/>
    </row>
    <row r="18" spans="1:19" ht="18" customHeight="1" x14ac:dyDescent="0.15">
      <c r="A18" s="25" t="s">
        <v>72</v>
      </c>
      <c r="B18" s="64" t="s">
        <v>137</v>
      </c>
      <c r="C18" s="65"/>
      <c r="D18" s="66">
        <v>45017</v>
      </c>
      <c r="E18" s="67"/>
      <c r="F18" s="26">
        <v>45046</v>
      </c>
      <c r="G18" s="161" t="s">
        <v>13</v>
      </c>
      <c r="H18" s="162" t="s">
        <v>20</v>
      </c>
      <c r="I18" s="49" t="s">
        <v>35</v>
      </c>
      <c r="J18" s="174" t="s">
        <v>19</v>
      </c>
      <c r="K18" s="64" t="s">
        <v>134</v>
      </c>
      <c r="L18" s="65"/>
      <c r="M18" s="20" t="s">
        <v>132</v>
      </c>
      <c r="N18" s="64" t="s">
        <v>138</v>
      </c>
      <c r="O18" s="65"/>
      <c r="P18" s="20" t="s">
        <v>139</v>
      </c>
      <c r="Q18" s="20" t="s">
        <v>139</v>
      </c>
      <c r="R18" s="20" t="s">
        <v>140</v>
      </c>
      <c r="S18" s="22" t="s">
        <v>137</v>
      </c>
    </row>
    <row r="19" spans="1:19" ht="18" customHeight="1" x14ac:dyDescent="0.15">
      <c r="A19" s="23" t="s">
        <v>80</v>
      </c>
      <c r="B19" s="58" t="s">
        <v>141</v>
      </c>
      <c r="C19" s="59"/>
      <c r="D19" s="60">
        <v>45032</v>
      </c>
      <c r="E19" s="61"/>
      <c r="F19" s="24">
        <v>45045</v>
      </c>
      <c r="G19" s="158">
        <f t="shared" si="0"/>
        <v>45045</v>
      </c>
      <c r="H19" s="158">
        <f>I19-1</f>
        <v>45047</v>
      </c>
      <c r="I19" s="48" t="s">
        <v>36</v>
      </c>
      <c r="J19" s="173">
        <f>D19-2</f>
        <v>45030</v>
      </c>
      <c r="K19" s="58" t="s">
        <v>142</v>
      </c>
      <c r="L19" s="59"/>
      <c r="M19" s="15" t="s">
        <v>143</v>
      </c>
      <c r="N19" s="58" t="s">
        <v>144</v>
      </c>
      <c r="O19" s="59"/>
      <c r="P19" s="15" t="s">
        <v>145</v>
      </c>
      <c r="Q19" s="15" t="s">
        <v>145</v>
      </c>
      <c r="R19" s="15" t="s">
        <v>145</v>
      </c>
      <c r="S19" s="14" t="s">
        <v>145</v>
      </c>
    </row>
    <row r="20" spans="1:19" ht="18" customHeight="1" x14ac:dyDescent="0.15">
      <c r="A20" s="23" t="s">
        <v>86</v>
      </c>
      <c r="B20" s="58" t="s">
        <v>146</v>
      </c>
      <c r="C20" s="59"/>
      <c r="D20" s="60">
        <v>45046</v>
      </c>
      <c r="E20" s="61"/>
      <c r="F20" s="24">
        <v>45059</v>
      </c>
      <c r="G20" s="158">
        <f t="shared" si="0"/>
        <v>45059</v>
      </c>
      <c r="H20" s="158">
        <f>I20-1</f>
        <v>45061</v>
      </c>
      <c r="I20" s="48" t="s">
        <v>37</v>
      </c>
      <c r="J20" s="173">
        <f>D20-2</f>
        <v>45044</v>
      </c>
      <c r="K20" s="58" t="s">
        <v>147</v>
      </c>
      <c r="L20" s="59"/>
      <c r="M20" s="15" t="s">
        <v>148</v>
      </c>
      <c r="N20" s="58" t="s">
        <v>149</v>
      </c>
      <c r="O20" s="59"/>
      <c r="P20" s="15" t="s">
        <v>150</v>
      </c>
      <c r="Q20" s="15" t="s">
        <v>150</v>
      </c>
      <c r="R20" s="15" t="s">
        <v>150</v>
      </c>
      <c r="S20" s="34"/>
    </row>
    <row r="21" spans="1:19" ht="18" customHeight="1" x14ac:dyDescent="0.15">
      <c r="A21" s="25" t="s">
        <v>72</v>
      </c>
      <c r="B21" s="64" t="s">
        <v>151</v>
      </c>
      <c r="C21" s="65"/>
      <c r="D21" s="66">
        <v>45047</v>
      </c>
      <c r="E21" s="67"/>
      <c r="F21" s="26">
        <v>45077</v>
      </c>
      <c r="G21" s="161" t="s">
        <v>14</v>
      </c>
      <c r="H21" s="162" t="s">
        <v>21</v>
      </c>
      <c r="I21" s="49" t="s">
        <v>38</v>
      </c>
      <c r="J21" s="174" t="s">
        <v>47</v>
      </c>
      <c r="K21" s="64" t="s">
        <v>146</v>
      </c>
      <c r="L21" s="65"/>
      <c r="M21" s="27" t="s">
        <v>42</v>
      </c>
      <c r="N21" s="64" t="s">
        <v>152</v>
      </c>
      <c r="O21" s="65"/>
      <c r="P21" s="20" t="s">
        <v>153</v>
      </c>
      <c r="Q21" s="20" t="s">
        <v>153</v>
      </c>
      <c r="R21" s="20" t="s">
        <v>154</v>
      </c>
      <c r="S21" s="22" t="s">
        <v>151</v>
      </c>
    </row>
    <row r="22" spans="1:19" ht="18" customHeight="1" x14ac:dyDescent="0.15">
      <c r="A22" s="23" t="s">
        <v>80</v>
      </c>
      <c r="B22" s="58" t="s">
        <v>155</v>
      </c>
      <c r="C22" s="59"/>
      <c r="D22" s="60">
        <v>45060</v>
      </c>
      <c r="E22" s="61"/>
      <c r="F22" s="24">
        <v>45073</v>
      </c>
      <c r="G22" s="158">
        <f t="shared" si="0"/>
        <v>45073</v>
      </c>
      <c r="H22" s="158">
        <f>I22-1</f>
        <v>45075</v>
      </c>
      <c r="I22" s="48" t="s">
        <v>39</v>
      </c>
      <c r="J22" s="173">
        <f>D22-2</f>
        <v>45058</v>
      </c>
      <c r="K22" s="58" t="s">
        <v>154</v>
      </c>
      <c r="L22" s="59"/>
      <c r="M22" s="15" t="s">
        <v>156</v>
      </c>
      <c r="N22" s="58" t="s">
        <v>151</v>
      </c>
      <c r="O22" s="59"/>
      <c r="P22" s="15" t="s">
        <v>157</v>
      </c>
      <c r="Q22" s="15" t="s">
        <v>157</v>
      </c>
      <c r="R22" s="15" t="s">
        <v>157</v>
      </c>
      <c r="S22" s="14" t="s">
        <v>157</v>
      </c>
    </row>
    <row r="23" spans="1:19" ht="18" customHeight="1" x14ac:dyDescent="0.15">
      <c r="A23" s="23" t="s">
        <v>86</v>
      </c>
      <c r="B23" s="58" t="s">
        <v>158</v>
      </c>
      <c r="C23" s="59"/>
      <c r="D23" s="60">
        <v>45074</v>
      </c>
      <c r="E23" s="61"/>
      <c r="F23" s="24">
        <v>45087</v>
      </c>
      <c r="G23" s="158">
        <f t="shared" si="0"/>
        <v>45087</v>
      </c>
      <c r="H23" s="158">
        <f>I23-1</f>
        <v>45089</v>
      </c>
      <c r="I23" s="48" t="s">
        <v>40</v>
      </c>
      <c r="J23" s="173">
        <f>D23-2</f>
        <v>45072</v>
      </c>
      <c r="K23" s="58" t="s">
        <v>159</v>
      </c>
      <c r="L23" s="59"/>
      <c r="M23" s="15" t="s">
        <v>160</v>
      </c>
      <c r="N23" s="58" t="s">
        <v>161</v>
      </c>
      <c r="O23" s="59"/>
      <c r="P23" s="15" t="s">
        <v>162</v>
      </c>
      <c r="Q23" s="15" t="s">
        <v>162</v>
      </c>
      <c r="R23" s="15" t="s">
        <v>163</v>
      </c>
      <c r="S23" s="34"/>
    </row>
    <row r="24" spans="1:19" ht="18" customHeight="1" x14ac:dyDescent="0.15">
      <c r="A24" s="28" t="s">
        <v>72</v>
      </c>
      <c r="B24" s="108" t="s">
        <v>164</v>
      </c>
      <c r="C24" s="109"/>
      <c r="D24" s="110">
        <v>45078</v>
      </c>
      <c r="E24" s="111"/>
      <c r="F24" s="29">
        <v>45107</v>
      </c>
      <c r="G24" s="164" t="s">
        <v>15</v>
      </c>
      <c r="H24" s="165" t="s">
        <v>22</v>
      </c>
      <c r="I24" s="49" t="s">
        <v>41</v>
      </c>
      <c r="J24" s="175" t="s">
        <v>45</v>
      </c>
      <c r="K24" s="108" t="s">
        <v>165</v>
      </c>
      <c r="L24" s="109"/>
      <c r="M24" s="30" t="s">
        <v>166</v>
      </c>
      <c r="N24" s="108" t="s">
        <v>167</v>
      </c>
      <c r="O24" s="109"/>
      <c r="P24" s="30" t="s">
        <v>168</v>
      </c>
      <c r="Q24" s="30" t="s">
        <v>168</v>
      </c>
      <c r="R24" s="30" t="s">
        <v>168</v>
      </c>
      <c r="S24" s="31" t="s">
        <v>164</v>
      </c>
    </row>
    <row r="25" spans="1:19" s="40" customFormat="1" ht="18" customHeight="1" x14ac:dyDescent="0.15">
      <c r="A25" s="35" t="s">
        <v>80</v>
      </c>
      <c r="B25" s="78" t="s">
        <v>169</v>
      </c>
      <c r="C25" s="79"/>
      <c r="D25" s="80">
        <v>45088</v>
      </c>
      <c r="E25" s="81"/>
      <c r="F25" s="36">
        <v>45101</v>
      </c>
      <c r="G25" s="166">
        <f>F25</f>
        <v>45101</v>
      </c>
      <c r="H25" s="166">
        <f>G25+2</f>
        <v>45103</v>
      </c>
      <c r="I25" s="51">
        <f>H25+1</f>
        <v>45104</v>
      </c>
      <c r="J25" s="173">
        <f>D25-2</f>
        <v>45086</v>
      </c>
      <c r="K25" s="82" t="s">
        <v>166</v>
      </c>
      <c r="L25" s="83"/>
      <c r="M25" s="38" t="s">
        <v>164</v>
      </c>
      <c r="N25" s="82" t="s">
        <v>170</v>
      </c>
      <c r="O25" s="83"/>
      <c r="P25" s="38" t="s">
        <v>171</v>
      </c>
      <c r="Q25" s="37" t="s">
        <v>171</v>
      </c>
      <c r="R25" s="37" t="s">
        <v>171</v>
      </c>
      <c r="S25" s="39" t="s">
        <v>171</v>
      </c>
    </row>
    <row r="26" spans="1:19" s="40" customFormat="1" ht="18" customHeight="1" x14ac:dyDescent="0.15">
      <c r="A26" s="23" t="s">
        <v>86</v>
      </c>
      <c r="B26" s="58" t="s">
        <v>172</v>
      </c>
      <c r="C26" s="59"/>
      <c r="D26" s="60">
        <v>45102</v>
      </c>
      <c r="E26" s="61"/>
      <c r="F26" s="24">
        <v>45115</v>
      </c>
      <c r="G26" s="166">
        <f>F26</f>
        <v>45115</v>
      </c>
      <c r="H26" s="166">
        <f>G26+2</f>
        <v>45117</v>
      </c>
      <c r="I26" s="51">
        <f>H26+1</f>
        <v>45118</v>
      </c>
      <c r="J26" s="173">
        <f>D26-2</f>
        <v>45100</v>
      </c>
      <c r="K26" s="62" t="s">
        <v>173</v>
      </c>
      <c r="L26" s="63"/>
      <c r="M26" s="16" t="s">
        <v>174</v>
      </c>
      <c r="N26" s="62" t="s">
        <v>175</v>
      </c>
      <c r="O26" s="63"/>
      <c r="P26" s="16" t="s">
        <v>176</v>
      </c>
      <c r="Q26" s="15" t="s">
        <v>176</v>
      </c>
      <c r="R26" s="15" t="s">
        <v>176</v>
      </c>
      <c r="S26" s="17"/>
    </row>
    <row r="27" spans="1:19" s="40" customFormat="1" ht="18" customHeight="1" x14ac:dyDescent="0.15">
      <c r="A27" s="25" t="s">
        <v>72</v>
      </c>
      <c r="B27" s="64" t="s">
        <v>177</v>
      </c>
      <c r="C27" s="65"/>
      <c r="D27" s="66">
        <v>45108</v>
      </c>
      <c r="E27" s="67"/>
      <c r="F27" s="26">
        <v>45138</v>
      </c>
      <c r="G27" s="162" t="s">
        <v>49</v>
      </c>
      <c r="H27" s="162" t="s">
        <v>50</v>
      </c>
      <c r="I27" s="50" t="s">
        <v>61</v>
      </c>
      <c r="J27" s="174" t="s">
        <v>67</v>
      </c>
      <c r="K27" s="68" t="s">
        <v>178</v>
      </c>
      <c r="L27" s="69"/>
      <c r="M27" s="21" t="s">
        <v>179</v>
      </c>
      <c r="N27" s="70" t="s">
        <v>181</v>
      </c>
      <c r="O27" s="71"/>
      <c r="P27" s="21" t="s">
        <v>182</v>
      </c>
      <c r="Q27" s="20" t="s">
        <v>182</v>
      </c>
      <c r="R27" s="20" t="s">
        <v>183</v>
      </c>
      <c r="S27" s="41" t="s">
        <v>177</v>
      </c>
    </row>
    <row r="28" spans="1:19" s="40" customFormat="1" ht="18" customHeight="1" x14ac:dyDescent="0.15">
      <c r="A28" s="23" t="s">
        <v>80</v>
      </c>
      <c r="B28" s="58" t="s">
        <v>184</v>
      </c>
      <c r="C28" s="59"/>
      <c r="D28" s="60">
        <v>45116</v>
      </c>
      <c r="E28" s="61"/>
      <c r="F28" s="24">
        <v>45129</v>
      </c>
      <c r="G28" s="166">
        <f t="shared" ref="G28:G44" si="1">F28</f>
        <v>45129</v>
      </c>
      <c r="H28" s="166">
        <f t="shared" ref="H28:H44" si="2">G28+2</f>
        <v>45131</v>
      </c>
      <c r="I28" s="51">
        <f t="shared" ref="I28:I44" si="3">H28+1</f>
        <v>45132</v>
      </c>
      <c r="J28" s="173">
        <f>D28-2</f>
        <v>45114</v>
      </c>
      <c r="K28" s="62" t="s">
        <v>180</v>
      </c>
      <c r="L28" s="63"/>
      <c r="M28" s="16" t="s">
        <v>182</v>
      </c>
      <c r="N28" s="62" t="s">
        <v>179</v>
      </c>
      <c r="O28" s="63"/>
      <c r="P28" s="16" t="s">
        <v>185</v>
      </c>
      <c r="Q28" s="15" t="s">
        <v>185</v>
      </c>
      <c r="R28" s="15" t="s">
        <v>185</v>
      </c>
      <c r="S28" s="42" t="s">
        <v>185</v>
      </c>
    </row>
    <row r="29" spans="1:19" s="40" customFormat="1" ht="18" customHeight="1" x14ac:dyDescent="0.15">
      <c r="A29" s="23" t="s">
        <v>86</v>
      </c>
      <c r="B29" s="58" t="s">
        <v>186</v>
      </c>
      <c r="C29" s="59"/>
      <c r="D29" s="60">
        <v>45130</v>
      </c>
      <c r="E29" s="61"/>
      <c r="F29" s="24">
        <v>45143</v>
      </c>
      <c r="G29" s="166">
        <f t="shared" si="1"/>
        <v>45143</v>
      </c>
      <c r="H29" s="166">
        <f t="shared" si="2"/>
        <v>45145</v>
      </c>
      <c r="I29" s="51">
        <f t="shared" si="3"/>
        <v>45146</v>
      </c>
      <c r="J29" s="173">
        <f>D29-2</f>
        <v>45128</v>
      </c>
      <c r="K29" s="62" t="s">
        <v>187</v>
      </c>
      <c r="L29" s="63"/>
      <c r="M29" s="16" t="s">
        <v>188</v>
      </c>
      <c r="N29" s="62" t="s">
        <v>189</v>
      </c>
      <c r="O29" s="63"/>
      <c r="P29" s="16" t="s">
        <v>190</v>
      </c>
      <c r="Q29" s="15" t="s">
        <v>190</v>
      </c>
      <c r="R29" s="15" t="s">
        <v>190</v>
      </c>
      <c r="S29" s="17"/>
    </row>
    <row r="30" spans="1:19" s="40" customFormat="1" ht="18" customHeight="1" x14ac:dyDescent="0.15">
      <c r="A30" s="23" t="s">
        <v>118</v>
      </c>
      <c r="B30" s="58" t="s">
        <v>191</v>
      </c>
      <c r="C30" s="59"/>
      <c r="D30" s="60">
        <v>45144</v>
      </c>
      <c r="E30" s="61"/>
      <c r="F30" s="24">
        <v>45157</v>
      </c>
      <c r="G30" s="166">
        <f t="shared" si="1"/>
        <v>45157</v>
      </c>
      <c r="H30" s="166">
        <f t="shared" si="2"/>
        <v>45159</v>
      </c>
      <c r="I30" s="51">
        <f t="shared" si="3"/>
        <v>45160</v>
      </c>
      <c r="J30" s="173">
        <f>D30-2</f>
        <v>45142</v>
      </c>
      <c r="K30" s="62" t="s">
        <v>192</v>
      </c>
      <c r="L30" s="63"/>
      <c r="M30" s="16" t="s">
        <v>193</v>
      </c>
      <c r="N30" s="62" t="s">
        <v>194</v>
      </c>
      <c r="O30" s="63"/>
      <c r="P30" s="16" t="s">
        <v>195</v>
      </c>
      <c r="Q30" s="15" t="s">
        <v>195</v>
      </c>
      <c r="R30" s="15" t="s">
        <v>195</v>
      </c>
      <c r="S30" s="42" t="s">
        <v>195</v>
      </c>
    </row>
    <row r="31" spans="1:19" s="40" customFormat="1" ht="18" customHeight="1" x14ac:dyDescent="0.15">
      <c r="A31" s="25" t="s">
        <v>72</v>
      </c>
      <c r="B31" s="64" t="s">
        <v>196</v>
      </c>
      <c r="C31" s="65"/>
      <c r="D31" s="66">
        <v>45139</v>
      </c>
      <c r="E31" s="67"/>
      <c r="F31" s="26">
        <v>45169</v>
      </c>
      <c r="G31" s="162" t="s">
        <v>51</v>
      </c>
      <c r="H31" s="162" t="s">
        <v>52</v>
      </c>
      <c r="I31" s="50" t="s">
        <v>62</v>
      </c>
      <c r="J31" s="174" t="s">
        <v>68</v>
      </c>
      <c r="K31" s="68" t="s">
        <v>194</v>
      </c>
      <c r="L31" s="69"/>
      <c r="M31" s="21" t="s">
        <v>197</v>
      </c>
      <c r="N31" s="68" t="s">
        <v>195</v>
      </c>
      <c r="O31" s="69"/>
      <c r="P31" s="21" t="s">
        <v>191</v>
      </c>
      <c r="Q31" s="20" t="s">
        <v>191</v>
      </c>
      <c r="R31" s="20" t="s">
        <v>191</v>
      </c>
      <c r="S31" s="41" t="s">
        <v>196</v>
      </c>
    </row>
    <row r="32" spans="1:19" s="40" customFormat="1" ht="18" customHeight="1" x14ac:dyDescent="0.15">
      <c r="A32" s="23" t="s">
        <v>80</v>
      </c>
      <c r="B32" s="58" t="s">
        <v>198</v>
      </c>
      <c r="C32" s="59"/>
      <c r="D32" s="60">
        <v>45158</v>
      </c>
      <c r="E32" s="61"/>
      <c r="F32" s="24">
        <v>45171</v>
      </c>
      <c r="G32" s="166">
        <f t="shared" si="1"/>
        <v>45171</v>
      </c>
      <c r="H32" s="166">
        <f t="shared" si="2"/>
        <v>45173</v>
      </c>
      <c r="I32" s="51">
        <f t="shared" si="3"/>
        <v>45174</v>
      </c>
      <c r="J32" s="173">
        <f>D32-2</f>
        <v>45156</v>
      </c>
      <c r="K32" s="62" t="s">
        <v>199</v>
      </c>
      <c r="L32" s="63"/>
      <c r="M32" s="16" t="s">
        <v>200</v>
      </c>
      <c r="N32" s="62" t="s">
        <v>201</v>
      </c>
      <c r="O32" s="63"/>
      <c r="P32" s="16" t="s">
        <v>202</v>
      </c>
      <c r="Q32" s="15" t="s">
        <v>202</v>
      </c>
      <c r="R32" s="15" t="s">
        <v>202</v>
      </c>
      <c r="S32" s="17"/>
    </row>
    <row r="33" spans="1:19" s="40" customFormat="1" ht="18" customHeight="1" x14ac:dyDescent="0.15">
      <c r="A33" s="23" t="s">
        <v>86</v>
      </c>
      <c r="B33" s="58" t="s">
        <v>203</v>
      </c>
      <c r="C33" s="59"/>
      <c r="D33" s="60">
        <v>45172</v>
      </c>
      <c r="E33" s="61"/>
      <c r="F33" s="24">
        <v>45185</v>
      </c>
      <c r="G33" s="166">
        <f t="shared" si="1"/>
        <v>45185</v>
      </c>
      <c r="H33" s="166">
        <f t="shared" si="2"/>
        <v>45187</v>
      </c>
      <c r="I33" s="51">
        <f t="shared" si="3"/>
        <v>45188</v>
      </c>
      <c r="J33" s="173">
        <f>D33-2</f>
        <v>45170</v>
      </c>
      <c r="K33" s="62" t="s">
        <v>204</v>
      </c>
      <c r="L33" s="63"/>
      <c r="M33" s="16" t="s">
        <v>205</v>
      </c>
      <c r="N33" s="62" t="s">
        <v>206</v>
      </c>
      <c r="O33" s="63"/>
      <c r="P33" s="16" t="s">
        <v>207</v>
      </c>
      <c r="Q33" s="15" t="s">
        <v>207</v>
      </c>
      <c r="R33" s="15" t="s">
        <v>207</v>
      </c>
      <c r="S33" s="42" t="s">
        <v>207</v>
      </c>
    </row>
    <row r="34" spans="1:19" s="40" customFormat="1" ht="18" customHeight="1" x14ac:dyDescent="0.15">
      <c r="A34" s="25" t="s">
        <v>72</v>
      </c>
      <c r="B34" s="64" t="s">
        <v>208</v>
      </c>
      <c r="C34" s="65"/>
      <c r="D34" s="66">
        <v>45170</v>
      </c>
      <c r="E34" s="67"/>
      <c r="F34" s="26">
        <v>45199</v>
      </c>
      <c r="G34" s="162" t="s">
        <v>53</v>
      </c>
      <c r="H34" s="162" t="s">
        <v>54</v>
      </c>
      <c r="I34" s="50" t="s">
        <v>63</v>
      </c>
      <c r="J34" s="174" t="s">
        <v>69</v>
      </c>
      <c r="K34" s="68" t="s">
        <v>206</v>
      </c>
      <c r="L34" s="69"/>
      <c r="M34" s="21" t="s">
        <v>209</v>
      </c>
      <c r="N34" s="68" t="s">
        <v>207</v>
      </c>
      <c r="O34" s="69"/>
      <c r="P34" s="21" t="s">
        <v>203</v>
      </c>
      <c r="Q34" s="20" t="s">
        <v>203</v>
      </c>
      <c r="R34" s="20" t="s">
        <v>203</v>
      </c>
      <c r="S34" s="41" t="s">
        <v>208</v>
      </c>
    </row>
    <row r="35" spans="1:19" s="40" customFormat="1" ht="18" customHeight="1" x14ac:dyDescent="0.15">
      <c r="A35" s="23" t="s">
        <v>80</v>
      </c>
      <c r="B35" s="58" t="s">
        <v>210</v>
      </c>
      <c r="C35" s="59"/>
      <c r="D35" s="60">
        <v>45186</v>
      </c>
      <c r="E35" s="61"/>
      <c r="F35" s="24">
        <v>45199</v>
      </c>
      <c r="G35" s="166">
        <f t="shared" si="1"/>
        <v>45199</v>
      </c>
      <c r="H35" s="166">
        <f t="shared" si="2"/>
        <v>45201</v>
      </c>
      <c r="I35" s="51">
        <f t="shared" si="3"/>
        <v>45202</v>
      </c>
      <c r="J35" s="173">
        <f>D35-2</f>
        <v>45184</v>
      </c>
      <c r="K35" s="62" t="s">
        <v>211</v>
      </c>
      <c r="L35" s="63"/>
      <c r="M35" s="16" t="s">
        <v>212</v>
      </c>
      <c r="N35" s="62" t="s">
        <v>213</v>
      </c>
      <c r="O35" s="63"/>
      <c r="P35" s="16" t="s">
        <v>214</v>
      </c>
      <c r="Q35" s="15" t="s">
        <v>214</v>
      </c>
      <c r="R35" s="15" t="s">
        <v>214</v>
      </c>
      <c r="S35" s="17"/>
    </row>
    <row r="36" spans="1:19" s="40" customFormat="1" ht="18" customHeight="1" x14ac:dyDescent="0.15">
      <c r="A36" s="23" t="s">
        <v>86</v>
      </c>
      <c r="B36" s="58" t="s">
        <v>215</v>
      </c>
      <c r="C36" s="59"/>
      <c r="D36" s="60">
        <v>45200</v>
      </c>
      <c r="E36" s="61"/>
      <c r="F36" s="24">
        <v>45213</v>
      </c>
      <c r="G36" s="166">
        <f t="shared" si="1"/>
        <v>45213</v>
      </c>
      <c r="H36" s="166">
        <f t="shared" si="2"/>
        <v>45215</v>
      </c>
      <c r="I36" s="51">
        <f t="shared" si="3"/>
        <v>45216</v>
      </c>
      <c r="J36" s="173">
        <f>D36-2</f>
        <v>45198</v>
      </c>
      <c r="K36" s="62" t="s">
        <v>216</v>
      </c>
      <c r="L36" s="63"/>
      <c r="M36" s="16" t="s">
        <v>217</v>
      </c>
      <c r="N36" s="62" t="s">
        <v>218</v>
      </c>
      <c r="O36" s="63"/>
      <c r="P36" s="16" t="s">
        <v>219</v>
      </c>
      <c r="Q36" s="15" t="s">
        <v>219</v>
      </c>
      <c r="R36" s="15" t="s">
        <v>219</v>
      </c>
      <c r="S36" s="42" t="s">
        <v>219</v>
      </c>
    </row>
    <row r="37" spans="1:19" s="40" customFormat="1" ht="18" customHeight="1" x14ac:dyDescent="0.15">
      <c r="A37" s="25" t="s">
        <v>72</v>
      </c>
      <c r="B37" s="64" t="s">
        <v>220</v>
      </c>
      <c r="C37" s="65"/>
      <c r="D37" s="66">
        <v>45200</v>
      </c>
      <c r="E37" s="67"/>
      <c r="F37" s="26">
        <v>45230</v>
      </c>
      <c r="G37" s="162" t="s">
        <v>55</v>
      </c>
      <c r="H37" s="162" t="s">
        <v>56</v>
      </c>
      <c r="I37" s="50" t="s">
        <v>64</v>
      </c>
      <c r="J37" s="174" t="s">
        <v>54</v>
      </c>
      <c r="K37" s="68" t="s">
        <v>221</v>
      </c>
      <c r="L37" s="69"/>
      <c r="M37" s="21" t="s">
        <v>222</v>
      </c>
      <c r="N37" s="68" t="s">
        <v>223</v>
      </c>
      <c r="O37" s="69"/>
      <c r="P37" s="21" t="s">
        <v>224</v>
      </c>
      <c r="Q37" s="20" t="s">
        <v>224</v>
      </c>
      <c r="R37" s="20" t="s">
        <v>224</v>
      </c>
      <c r="S37" s="41" t="s">
        <v>220</v>
      </c>
    </row>
    <row r="38" spans="1:19" s="40" customFormat="1" ht="18" customHeight="1" x14ac:dyDescent="0.15">
      <c r="A38" s="23" t="s">
        <v>80</v>
      </c>
      <c r="B38" s="58" t="s">
        <v>225</v>
      </c>
      <c r="C38" s="59"/>
      <c r="D38" s="60">
        <v>45214</v>
      </c>
      <c r="E38" s="61"/>
      <c r="F38" s="24">
        <v>45227</v>
      </c>
      <c r="G38" s="166">
        <f t="shared" si="1"/>
        <v>45227</v>
      </c>
      <c r="H38" s="166">
        <f t="shared" si="2"/>
        <v>45229</v>
      </c>
      <c r="I38" s="51">
        <f t="shared" si="3"/>
        <v>45230</v>
      </c>
      <c r="J38" s="173">
        <f>D38-2</f>
        <v>45212</v>
      </c>
      <c r="K38" s="62" t="s">
        <v>226</v>
      </c>
      <c r="L38" s="63"/>
      <c r="M38" s="16" t="s">
        <v>227</v>
      </c>
      <c r="N38" s="62" t="s">
        <v>228</v>
      </c>
      <c r="O38" s="63"/>
      <c r="P38" s="16" t="s">
        <v>229</v>
      </c>
      <c r="Q38" s="15" t="s">
        <v>229</v>
      </c>
      <c r="R38" s="15" t="s">
        <v>229</v>
      </c>
      <c r="S38" s="17"/>
    </row>
    <row r="39" spans="1:19" s="40" customFormat="1" ht="18" customHeight="1" x14ac:dyDescent="0.15">
      <c r="A39" s="23" t="s">
        <v>86</v>
      </c>
      <c r="B39" s="58" t="s">
        <v>230</v>
      </c>
      <c r="C39" s="59"/>
      <c r="D39" s="60">
        <v>45228</v>
      </c>
      <c r="E39" s="61"/>
      <c r="F39" s="24">
        <v>45241</v>
      </c>
      <c r="G39" s="166">
        <f t="shared" si="1"/>
        <v>45241</v>
      </c>
      <c r="H39" s="166">
        <f t="shared" si="2"/>
        <v>45243</v>
      </c>
      <c r="I39" s="51">
        <f t="shared" si="3"/>
        <v>45244</v>
      </c>
      <c r="J39" s="173">
        <f>D39-2</f>
        <v>45226</v>
      </c>
      <c r="K39" s="62" t="s">
        <v>231</v>
      </c>
      <c r="L39" s="63"/>
      <c r="M39" s="16" t="s">
        <v>232</v>
      </c>
      <c r="N39" s="62" t="s">
        <v>233</v>
      </c>
      <c r="O39" s="63"/>
      <c r="P39" s="16" t="s">
        <v>234</v>
      </c>
      <c r="Q39" s="15" t="s">
        <v>234</v>
      </c>
      <c r="R39" s="15" t="s">
        <v>234</v>
      </c>
      <c r="S39" s="42" t="s">
        <v>234</v>
      </c>
    </row>
    <row r="40" spans="1:19" s="40" customFormat="1" ht="18" customHeight="1" x14ac:dyDescent="0.15">
      <c r="A40" s="25" t="s">
        <v>72</v>
      </c>
      <c r="B40" s="64" t="s">
        <v>235</v>
      </c>
      <c r="C40" s="65"/>
      <c r="D40" s="66">
        <v>45231</v>
      </c>
      <c r="E40" s="67"/>
      <c r="F40" s="26">
        <v>45260</v>
      </c>
      <c r="G40" s="162" t="s">
        <v>57</v>
      </c>
      <c r="H40" s="162" t="s">
        <v>58</v>
      </c>
      <c r="I40" s="50" t="s">
        <v>65</v>
      </c>
      <c r="J40" s="174" t="s">
        <v>56</v>
      </c>
      <c r="K40" s="68" t="s">
        <v>236</v>
      </c>
      <c r="L40" s="69"/>
      <c r="M40" s="21" t="s">
        <v>237</v>
      </c>
      <c r="N40" s="68" t="s">
        <v>238</v>
      </c>
      <c r="O40" s="69"/>
      <c r="P40" s="21" t="s">
        <v>239</v>
      </c>
      <c r="Q40" s="20" t="s">
        <v>239</v>
      </c>
      <c r="R40" s="20" t="s">
        <v>239</v>
      </c>
      <c r="S40" s="41" t="s">
        <v>235</v>
      </c>
    </row>
    <row r="41" spans="1:19" s="40" customFormat="1" ht="18" customHeight="1" x14ac:dyDescent="0.15">
      <c r="A41" s="23" t="s">
        <v>80</v>
      </c>
      <c r="B41" s="58" t="s">
        <v>240</v>
      </c>
      <c r="C41" s="59"/>
      <c r="D41" s="60">
        <v>45242</v>
      </c>
      <c r="E41" s="61"/>
      <c r="F41" s="24">
        <v>45255</v>
      </c>
      <c r="G41" s="166">
        <f t="shared" si="1"/>
        <v>45255</v>
      </c>
      <c r="H41" s="166">
        <f t="shared" si="2"/>
        <v>45257</v>
      </c>
      <c r="I41" s="51">
        <f t="shared" si="3"/>
        <v>45258</v>
      </c>
      <c r="J41" s="173">
        <f>D41-2</f>
        <v>45240</v>
      </c>
      <c r="K41" s="62" t="s">
        <v>237</v>
      </c>
      <c r="L41" s="63"/>
      <c r="M41" s="16" t="s">
        <v>235</v>
      </c>
      <c r="N41" s="62" t="s">
        <v>241</v>
      </c>
      <c r="O41" s="63"/>
      <c r="P41" s="16" t="s">
        <v>242</v>
      </c>
      <c r="Q41" s="15" t="s">
        <v>242</v>
      </c>
      <c r="R41" s="15" t="s">
        <v>242</v>
      </c>
      <c r="S41" s="17"/>
    </row>
    <row r="42" spans="1:19" s="40" customFormat="1" ht="18" customHeight="1" x14ac:dyDescent="0.15">
      <c r="A42" s="23" t="s">
        <v>86</v>
      </c>
      <c r="B42" s="58" t="s">
        <v>243</v>
      </c>
      <c r="C42" s="59"/>
      <c r="D42" s="60">
        <v>45256</v>
      </c>
      <c r="E42" s="61"/>
      <c r="F42" s="24">
        <v>45269</v>
      </c>
      <c r="G42" s="166">
        <f t="shared" si="1"/>
        <v>45269</v>
      </c>
      <c r="H42" s="166">
        <f t="shared" si="2"/>
        <v>45271</v>
      </c>
      <c r="I42" s="51">
        <f t="shared" si="3"/>
        <v>45272</v>
      </c>
      <c r="J42" s="173">
        <f>D42-2</f>
        <v>45254</v>
      </c>
      <c r="K42" s="62" t="s">
        <v>244</v>
      </c>
      <c r="L42" s="63"/>
      <c r="M42" s="16" t="s">
        <v>245</v>
      </c>
      <c r="N42" s="62" t="s">
        <v>246</v>
      </c>
      <c r="O42" s="63"/>
      <c r="P42" s="16" t="s">
        <v>247</v>
      </c>
      <c r="Q42" s="15" t="s">
        <v>247</v>
      </c>
      <c r="R42" s="15" t="s">
        <v>247</v>
      </c>
      <c r="S42" s="42" t="s">
        <v>247</v>
      </c>
    </row>
    <row r="43" spans="1:19" s="40" customFormat="1" ht="18" customHeight="1" x14ac:dyDescent="0.15">
      <c r="A43" s="25" t="s">
        <v>72</v>
      </c>
      <c r="B43" s="64" t="s">
        <v>248</v>
      </c>
      <c r="C43" s="65"/>
      <c r="D43" s="66">
        <v>45261</v>
      </c>
      <c r="E43" s="67"/>
      <c r="F43" s="26">
        <v>45291</v>
      </c>
      <c r="G43" s="162" t="s">
        <v>59</v>
      </c>
      <c r="H43" s="162" t="s">
        <v>60</v>
      </c>
      <c r="I43" s="50" t="s">
        <v>66</v>
      </c>
      <c r="J43" s="174" t="s">
        <v>70</v>
      </c>
      <c r="K43" s="68" t="s">
        <v>249</v>
      </c>
      <c r="L43" s="69"/>
      <c r="M43" s="21" t="s">
        <v>250</v>
      </c>
      <c r="N43" s="70" t="s">
        <v>251</v>
      </c>
      <c r="O43" s="71"/>
      <c r="P43" s="21" t="s">
        <v>248</v>
      </c>
      <c r="Q43" s="20" t="s">
        <v>248</v>
      </c>
      <c r="R43" s="20" t="s">
        <v>252</v>
      </c>
      <c r="S43" s="41" t="s">
        <v>248</v>
      </c>
    </row>
    <row r="44" spans="1:19" s="40" customFormat="1" ht="18" customHeight="1" x14ac:dyDescent="0.15">
      <c r="A44" s="43" t="s">
        <v>80</v>
      </c>
      <c r="B44" s="72" t="s">
        <v>253</v>
      </c>
      <c r="C44" s="73"/>
      <c r="D44" s="74">
        <v>45270</v>
      </c>
      <c r="E44" s="75"/>
      <c r="F44" s="44">
        <v>45283</v>
      </c>
      <c r="G44" s="166">
        <f t="shared" si="1"/>
        <v>45283</v>
      </c>
      <c r="H44" s="166">
        <f t="shared" si="2"/>
        <v>45285</v>
      </c>
      <c r="I44" s="51">
        <f t="shared" si="3"/>
        <v>45286</v>
      </c>
      <c r="J44" s="173">
        <f>D44-2</f>
        <v>45268</v>
      </c>
      <c r="K44" s="76" t="s">
        <v>254</v>
      </c>
      <c r="L44" s="77"/>
      <c r="M44" s="46" t="s">
        <v>255</v>
      </c>
      <c r="N44" s="76" t="s">
        <v>250</v>
      </c>
      <c r="O44" s="77"/>
      <c r="P44" s="46" t="s">
        <v>253</v>
      </c>
      <c r="Q44" s="45" t="s">
        <v>253</v>
      </c>
      <c r="R44" s="45" t="s">
        <v>256</v>
      </c>
      <c r="S44" s="47"/>
    </row>
    <row r="45" spans="1:19" ht="18" customHeight="1" x14ac:dyDescent="0.15">
      <c r="A45" s="176" t="s">
        <v>306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</row>
    <row r="46" spans="1:19" s="177" customFormat="1" ht="28" customHeight="1" x14ac:dyDescent="0.15">
      <c r="A46" s="186" t="s">
        <v>257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8"/>
      <c r="L46" s="184" t="s">
        <v>258</v>
      </c>
      <c r="M46" s="184"/>
    </row>
    <row r="47" spans="1:19" s="177" customFormat="1" ht="14" customHeight="1" x14ac:dyDescent="0.15">
      <c r="A47" s="189"/>
      <c r="B47" s="183"/>
      <c r="C47" s="183"/>
      <c r="D47" s="183"/>
      <c r="E47" s="183"/>
      <c r="F47" s="183"/>
      <c r="G47" s="183"/>
      <c r="H47" s="183"/>
      <c r="I47" s="183"/>
      <c r="J47" s="183"/>
      <c r="K47" s="190"/>
      <c r="L47" s="185">
        <v>45014</v>
      </c>
      <c r="M47" s="185"/>
    </row>
    <row r="48" spans="1:19" s="177" customFormat="1" ht="15" customHeight="1" x14ac:dyDescent="0.15">
      <c r="A48" s="189"/>
      <c r="B48" s="183"/>
      <c r="C48" s="183"/>
      <c r="D48" s="183"/>
      <c r="E48" s="183"/>
      <c r="F48" s="183"/>
      <c r="G48" s="183"/>
      <c r="H48" s="183"/>
      <c r="I48" s="183"/>
      <c r="J48" s="183"/>
      <c r="K48" s="190"/>
      <c r="L48" s="185" t="s">
        <v>259</v>
      </c>
      <c r="M48" s="185"/>
    </row>
    <row r="49" spans="1:14" s="177" customFormat="1" ht="8.25" customHeight="1" x14ac:dyDescent="0.15">
      <c r="A49" s="189"/>
      <c r="B49" s="183"/>
      <c r="C49" s="183"/>
      <c r="D49" s="183"/>
      <c r="E49" s="183"/>
      <c r="F49" s="183"/>
      <c r="G49" s="183"/>
      <c r="H49" s="183"/>
      <c r="I49" s="183"/>
      <c r="J49" s="183"/>
      <c r="K49" s="190"/>
      <c r="L49" s="182"/>
      <c r="M49" s="182"/>
      <c r="N49" s="178"/>
    </row>
    <row r="50" spans="1:14" s="177" customFormat="1" ht="8.25" customHeight="1" x14ac:dyDescent="0.15">
      <c r="A50" s="191"/>
      <c r="B50" s="192"/>
      <c r="C50" s="192"/>
      <c r="D50" s="192"/>
      <c r="E50" s="192"/>
      <c r="F50" s="192"/>
      <c r="G50" s="192"/>
      <c r="H50" s="192"/>
      <c r="I50" s="192"/>
      <c r="J50" s="192"/>
      <c r="K50" s="193"/>
      <c r="L50" s="179"/>
      <c r="M50" s="179"/>
      <c r="N50" s="179"/>
    </row>
    <row r="51" spans="1:14" s="177" customFormat="1" ht="19" customHeight="1" x14ac:dyDescent="0.15">
      <c r="A51" s="194" t="s">
        <v>279</v>
      </c>
      <c r="B51" s="195"/>
      <c r="C51" s="195"/>
      <c r="D51" s="195"/>
      <c r="E51" s="195" t="s">
        <v>265</v>
      </c>
      <c r="F51" s="195"/>
      <c r="G51" s="196"/>
      <c r="H51" s="196" t="s">
        <v>293</v>
      </c>
      <c r="I51" s="197" t="s">
        <v>260</v>
      </c>
      <c r="J51" s="214" t="s">
        <v>260</v>
      </c>
      <c r="K51" s="198"/>
      <c r="N51" s="180"/>
    </row>
    <row r="52" spans="1:14" s="177" customFormat="1" ht="19" customHeight="1" x14ac:dyDescent="0.15">
      <c r="A52" s="199" t="s">
        <v>280</v>
      </c>
      <c r="B52" s="200"/>
      <c r="C52" s="200"/>
      <c r="D52" s="200"/>
      <c r="E52" s="200" t="s">
        <v>265</v>
      </c>
      <c r="F52" s="200"/>
      <c r="G52" s="201"/>
      <c r="H52" s="201" t="s">
        <v>294</v>
      </c>
      <c r="I52" s="202" t="s">
        <v>261</v>
      </c>
      <c r="J52" s="215" t="s">
        <v>261</v>
      </c>
      <c r="K52" s="203"/>
      <c r="N52" s="181"/>
    </row>
    <row r="53" spans="1:14" s="177" customFormat="1" ht="19" customHeight="1" x14ac:dyDescent="0.15">
      <c r="A53" s="199" t="s">
        <v>281</v>
      </c>
      <c r="B53" s="200"/>
      <c r="C53" s="200"/>
      <c r="D53" s="200"/>
      <c r="E53" s="200" t="s">
        <v>266</v>
      </c>
      <c r="F53" s="200"/>
      <c r="G53" s="201"/>
      <c r="H53" s="201" t="s">
        <v>295</v>
      </c>
      <c r="I53" s="202" t="s">
        <v>262</v>
      </c>
      <c r="J53" s="215" t="s">
        <v>262</v>
      </c>
      <c r="K53" s="203"/>
      <c r="N53" s="181"/>
    </row>
    <row r="54" spans="1:14" s="177" customFormat="1" ht="19" customHeight="1" x14ac:dyDescent="0.15">
      <c r="A54" s="199" t="s">
        <v>290</v>
      </c>
      <c r="B54" s="200"/>
      <c r="C54" s="200"/>
      <c r="D54" s="200"/>
      <c r="E54" s="200" t="s">
        <v>266</v>
      </c>
      <c r="F54" s="200"/>
      <c r="G54" s="201"/>
      <c r="H54" s="201" t="s">
        <v>297</v>
      </c>
      <c r="I54" s="202" t="s">
        <v>263</v>
      </c>
      <c r="J54" s="215" t="s">
        <v>263</v>
      </c>
      <c r="K54" s="203"/>
      <c r="N54" s="180"/>
    </row>
    <row r="55" spans="1:14" s="177" customFormat="1" ht="19" customHeight="1" x14ac:dyDescent="0.15">
      <c r="A55" s="199" t="s">
        <v>282</v>
      </c>
      <c r="B55" s="200"/>
      <c r="C55" s="200"/>
      <c r="D55" s="200"/>
      <c r="E55" s="200" t="s">
        <v>283</v>
      </c>
      <c r="F55" s="200"/>
      <c r="G55" s="201"/>
      <c r="H55" s="201" t="s">
        <v>296</v>
      </c>
      <c r="I55" s="202" t="s">
        <v>264</v>
      </c>
      <c r="J55" s="215" t="s">
        <v>264</v>
      </c>
      <c r="K55" s="203"/>
      <c r="N55" s="180"/>
    </row>
    <row r="56" spans="1:14" s="177" customFormat="1" ht="19" customHeight="1" x14ac:dyDescent="0.15">
      <c r="A56" s="199" t="s">
        <v>284</v>
      </c>
      <c r="B56" s="200"/>
      <c r="C56" s="200"/>
      <c r="D56" s="200"/>
      <c r="E56" s="200" t="s">
        <v>291</v>
      </c>
      <c r="F56" s="200"/>
      <c r="G56" s="201"/>
      <c r="H56" s="201" t="s">
        <v>298</v>
      </c>
      <c r="I56" s="202" t="s">
        <v>265</v>
      </c>
      <c r="J56" s="215" t="s">
        <v>265</v>
      </c>
      <c r="K56" s="203"/>
      <c r="N56" s="181"/>
    </row>
    <row r="57" spans="1:14" s="177" customFormat="1" ht="19" customHeight="1" x14ac:dyDescent="0.15">
      <c r="A57" s="199" t="s">
        <v>285</v>
      </c>
      <c r="B57" s="200"/>
      <c r="C57" s="200"/>
      <c r="D57" s="200"/>
      <c r="E57" s="204" t="s">
        <v>286</v>
      </c>
      <c r="F57" s="204"/>
      <c r="G57" s="201"/>
      <c r="H57" s="201" t="s">
        <v>299</v>
      </c>
      <c r="I57" s="202" t="s">
        <v>265</v>
      </c>
      <c r="J57" s="215" t="s">
        <v>265</v>
      </c>
      <c r="K57" s="203"/>
      <c r="N57" s="180"/>
    </row>
    <row r="58" spans="1:14" s="177" customFormat="1" ht="19" customHeight="1" x14ac:dyDescent="0.15">
      <c r="A58" s="205" t="s">
        <v>287</v>
      </c>
      <c r="B58" s="206"/>
      <c r="C58" s="206"/>
      <c r="D58" s="206"/>
      <c r="E58" s="206" t="s">
        <v>288</v>
      </c>
      <c r="F58" s="206"/>
      <c r="G58" s="201"/>
      <c r="H58" s="201" t="s">
        <v>300</v>
      </c>
      <c r="I58" s="202" t="s">
        <v>266</v>
      </c>
      <c r="J58" s="215" t="s">
        <v>266</v>
      </c>
      <c r="K58" s="203"/>
      <c r="N58" s="180"/>
    </row>
    <row r="59" spans="1:14" s="177" customFormat="1" ht="19" customHeight="1" x14ac:dyDescent="0.15">
      <c r="A59" s="207" t="s">
        <v>289</v>
      </c>
      <c r="B59" s="208"/>
      <c r="C59" s="208"/>
      <c r="D59" s="208"/>
      <c r="E59" s="209" t="s">
        <v>292</v>
      </c>
      <c r="F59" s="209"/>
      <c r="G59" s="210"/>
      <c r="H59" s="211" t="s">
        <v>301</v>
      </c>
      <c r="I59" s="212" t="s">
        <v>266</v>
      </c>
      <c r="J59" s="216" t="s">
        <v>266</v>
      </c>
      <c r="K59" s="213"/>
    </row>
    <row r="60" spans="1:14" ht="19" customHeight="1" x14ac:dyDescent="0.15"/>
    <row r="62" spans="1:14" x14ac:dyDescent="0.15">
      <c r="A62" s="57" t="s">
        <v>302</v>
      </c>
    </row>
  </sheetData>
  <mergeCells count="201">
    <mergeCell ref="A59:D59"/>
    <mergeCell ref="L47:M47"/>
    <mergeCell ref="L48:M48"/>
    <mergeCell ref="A51:D51"/>
    <mergeCell ref="A52:D52"/>
    <mergeCell ref="A53:D53"/>
    <mergeCell ref="A54:D54"/>
    <mergeCell ref="A55:D55"/>
    <mergeCell ref="A56:D56"/>
    <mergeCell ref="A57:D57"/>
    <mergeCell ref="A58:D58"/>
    <mergeCell ref="G1:H2"/>
    <mergeCell ref="K1:M2"/>
    <mergeCell ref="A46:K50"/>
    <mergeCell ref="E51:F51"/>
    <mergeCell ref="E52:F52"/>
    <mergeCell ref="E56:F56"/>
    <mergeCell ref="A1:A4"/>
    <mergeCell ref="B1:C1"/>
    <mergeCell ref="D1:F1"/>
    <mergeCell ref="B5:C5"/>
    <mergeCell ref="D5:E5"/>
    <mergeCell ref="K5:L5"/>
    <mergeCell ref="B8:C8"/>
    <mergeCell ref="D8:E8"/>
    <mergeCell ref="N1:S1"/>
    <mergeCell ref="B2:C2"/>
    <mergeCell ref="D2:F2"/>
    <mergeCell ref="N2:O2"/>
    <mergeCell ref="B3:C4"/>
    <mergeCell ref="D3:F3"/>
    <mergeCell ref="N3:O4"/>
    <mergeCell ref="P3:P4"/>
    <mergeCell ref="Q3:Q4"/>
    <mergeCell ref="R3:R4"/>
    <mergeCell ref="S3:S4"/>
    <mergeCell ref="D4:E4"/>
    <mergeCell ref="N5:O5"/>
    <mergeCell ref="K4:L4"/>
    <mergeCell ref="B6:C6"/>
    <mergeCell ref="D6:E6"/>
    <mergeCell ref="K6:L6"/>
    <mergeCell ref="N6:O6"/>
    <mergeCell ref="B7:C7"/>
    <mergeCell ref="D7:E7"/>
    <mergeCell ref="K7:L7"/>
    <mergeCell ref="N7:O7"/>
    <mergeCell ref="K8:L8"/>
    <mergeCell ref="N8:O8"/>
    <mergeCell ref="B9:C9"/>
    <mergeCell ref="D9:E9"/>
    <mergeCell ref="K9:L9"/>
    <mergeCell ref="N9:O9"/>
    <mergeCell ref="B10:C10"/>
    <mergeCell ref="D10:E10"/>
    <mergeCell ref="K10:L10"/>
    <mergeCell ref="N10:O10"/>
    <mergeCell ref="B11:C11"/>
    <mergeCell ref="D11:E11"/>
    <mergeCell ref="K11:L11"/>
    <mergeCell ref="N11:O11"/>
    <mergeCell ref="B12:C12"/>
    <mergeCell ref="D12:E12"/>
    <mergeCell ref="K12:L12"/>
    <mergeCell ref="N12:O12"/>
    <mergeCell ref="B13:C13"/>
    <mergeCell ref="D13:E13"/>
    <mergeCell ref="K13:L13"/>
    <mergeCell ref="N13:O13"/>
    <mergeCell ref="B14:C14"/>
    <mergeCell ref="D14:E14"/>
    <mergeCell ref="K14:L14"/>
    <mergeCell ref="N14:O14"/>
    <mergeCell ref="B15:C15"/>
    <mergeCell ref="D15:E15"/>
    <mergeCell ref="K15:L15"/>
    <mergeCell ref="N15:O15"/>
    <mergeCell ref="B16:C16"/>
    <mergeCell ref="D16:E16"/>
    <mergeCell ref="K16:L16"/>
    <mergeCell ref="N16:O16"/>
    <mergeCell ref="B17:C17"/>
    <mergeCell ref="D17:E17"/>
    <mergeCell ref="K17:L17"/>
    <mergeCell ref="N17:O17"/>
    <mergeCell ref="B18:C18"/>
    <mergeCell ref="D18:E18"/>
    <mergeCell ref="K18:L18"/>
    <mergeCell ref="N18:O18"/>
    <mergeCell ref="B19:C19"/>
    <mergeCell ref="D19:E19"/>
    <mergeCell ref="K19:L19"/>
    <mergeCell ref="N19:O19"/>
    <mergeCell ref="B20:C20"/>
    <mergeCell ref="D20:E20"/>
    <mergeCell ref="K20:L20"/>
    <mergeCell ref="N20:O20"/>
    <mergeCell ref="B21:C21"/>
    <mergeCell ref="D21:E21"/>
    <mergeCell ref="K21:L21"/>
    <mergeCell ref="N21:O21"/>
    <mergeCell ref="B22:C22"/>
    <mergeCell ref="D22:E22"/>
    <mergeCell ref="K22:L22"/>
    <mergeCell ref="N22:O22"/>
    <mergeCell ref="B23:C23"/>
    <mergeCell ref="D23:E23"/>
    <mergeCell ref="K23:L23"/>
    <mergeCell ref="N23:O23"/>
    <mergeCell ref="B24:C24"/>
    <mergeCell ref="D24:E24"/>
    <mergeCell ref="K24:L24"/>
    <mergeCell ref="N24:O24"/>
    <mergeCell ref="B25:C25"/>
    <mergeCell ref="D25:E25"/>
    <mergeCell ref="K25:L25"/>
    <mergeCell ref="N25:O25"/>
    <mergeCell ref="B26:C26"/>
    <mergeCell ref="D26:E26"/>
    <mergeCell ref="K26:L26"/>
    <mergeCell ref="N26:O26"/>
    <mergeCell ref="B27:C27"/>
    <mergeCell ref="D27:E27"/>
    <mergeCell ref="K27:L27"/>
    <mergeCell ref="N27:O27"/>
    <mergeCell ref="B28:C28"/>
    <mergeCell ref="D28:E28"/>
    <mergeCell ref="K28:L28"/>
    <mergeCell ref="N28:O28"/>
    <mergeCell ref="B29:C29"/>
    <mergeCell ref="D29:E29"/>
    <mergeCell ref="K29:L29"/>
    <mergeCell ref="N29:O29"/>
    <mergeCell ref="B30:C30"/>
    <mergeCell ref="D30:E30"/>
    <mergeCell ref="K30:L30"/>
    <mergeCell ref="N30:O30"/>
    <mergeCell ref="B31:C31"/>
    <mergeCell ref="D31:E31"/>
    <mergeCell ref="K31:L31"/>
    <mergeCell ref="N31:O31"/>
    <mergeCell ref="B32:C32"/>
    <mergeCell ref="D32:E32"/>
    <mergeCell ref="K32:L32"/>
    <mergeCell ref="N32:O32"/>
    <mergeCell ref="B33:C33"/>
    <mergeCell ref="D33:E33"/>
    <mergeCell ref="K33:L33"/>
    <mergeCell ref="N33:O33"/>
    <mergeCell ref="B34:C34"/>
    <mergeCell ref="D34:E34"/>
    <mergeCell ref="K34:L34"/>
    <mergeCell ref="N34:O34"/>
    <mergeCell ref="B35:C35"/>
    <mergeCell ref="D35:E35"/>
    <mergeCell ref="K35:L35"/>
    <mergeCell ref="N35:O35"/>
    <mergeCell ref="B36:C36"/>
    <mergeCell ref="D36:E36"/>
    <mergeCell ref="K36:L36"/>
    <mergeCell ref="N36:O36"/>
    <mergeCell ref="B37:C37"/>
    <mergeCell ref="D37:E37"/>
    <mergeCell ref="K37:L37"/>
    <mergeCell ref="N37:O37"/>
    <mergeCell ref="B38:C38"/>
    <mergeCell ref="D38:E38"/>
    <mergeCell ref="K38:L38"/>
    <mergeCell ref="N38:O38"/>
    <mergeCell ref="K44:L44"/>
    <mergeCell ref="N44:O44"/>
    <mergeCell ref="B39:C39"/>
    <mergeCell ref="D39:E39"/>
    <mergeCell ref="K39:L39"/>
    <mergeCell ref="N39:O39"/>
    <mergeCell ref="B40:C40"/>
    <mergeCell ref="D40:E40"/>
    <mergeCell ref="K40:L40"/>
    <mergeCell ref="N40:O40"/>
    <mergeCell ref="B41:C41"/>
    <mergeCell ref="D41:E41"/>
    <mergeCell ref="K41:L41"/>
    <mergeCell ref="N41:O41"/>
    <mergeCell ref="E59:F59"/>
    <mergeCell ref="E57:F57"/>
    <mergeCell ref="E58:F58"/>
    <mergeCell ref="A45:S45"/>
    <mergeCell ref="L46:M46"/>
    <mergeCell ref="E53:F53"/>
    <mergeCell ref="E54:F54"/>
    <mergeCell ref="E55:F55"/>
    <mergeCell ref="B42:C42"/>
    <mergeCell ref="D42:E42"/>
    <mergeCell ref="K42:L42"/>
    <mergeCell ref="N42:O42"/>
    <mergeCell ref="B43:C43"/>
    <mergeCell ref="D43:E43"/>
    <mergeCell ref="K43:L43"/>
    <mergeCell ref="N43:O43"/>
    <mergeCell ref="B44:C44"/>
    <mergeCell ref="D44:E4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UCPath Production Processing Schedule</dc:title>
  <dc:creator>Kevin Van</dc:creator>
  <cp:lastModifiedBy>Microsoft Office User</cp:lastModifiedBy>
  <cp:lastPrinted>2022-12-09T21:20:10Z</cp:lastPrinted>
  <dcterms:created xsi:type="dcterms:W3CDTF">2022-12-05T19:04:04Z</dcterms:created>
  <dcterms:modified xsi:type="dcterms:W3CDTF">2023-01-05T00:44:56Z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2022-11-03T00:00:00Z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2022-12-05T00:00:00Z</vt:filetime>
  </property>
  <property fmtid="{D5CDD505-2E9C-101B-9397-08002B2CF9AE}" pid="5" name="Producer">
    <vt:lpwstr>Microsoft® Excel® for Microsoft 365</vt:lpwstr>
  </property>
</Properties>
</file>